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soniak~1.gov\appdata\local\temp\tm_temp\TM_3\"/>
    </mc:Choice>
  </mc:AlternateContent>
  <bookViews>
    <workbookView xWindow="0" yWindow="0" windowWidth="28800" windowHeight="12300" activeTab="1"/>
  </bookViews>
  <sheets>
    <sheet name="Minutes" sheetId="3" r:id="rId1"/>
    <sheet name="OPMA Compliance Testing" sheetId="4" r:id="rId2"/>
  </sheets>
  <definedNames>
    <definedName name="_xlnm._FilterDatabase" localSheetId="0" hidden="1">Minutes!$A$9:$I$201</definedName>
    <definedName name="TMB1569781476">'OPMA Compliance Testing'!$B$4</definedName>
    <definedName name="TMB579801038">'OPMA Compliance Testing'!$E$30</definedName>
    <definedName name="TMP1998866979">'OPMA Compliance Testing'!$E$30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3" l="1"/>
  <c r="C11" i="3" l="1"/>
  <c r="C12" i="3"/>
  <c r="C13" i="3"/>
  <c r="C14" i="3"/>
  <c r="C15" i="3"/>
  <c r="C16" i="3"/>
  <c r="C17"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200" i="3"/>
  <c r="C201" i="3"/>
  <c r="C10" i="3"/>
  <c r="B8" i="3" l="1"/>
  <c r="I7" i="3" l="1"/>
  <c r="H7" i="3"/>
  <c r="H8" i="3"/>
  <c r="I8" i="3"/>
  <c r="G8" i="3"/>
  <c r="G7" i="3"/>
</calcChain>
</file>

<file path=xl/comments1.xml><?xml version="1.0" encoding="utf-8"?>
<comments xmlns="http://schemas.openxmlformats.org/spreadsheetml/2006/main">
  <authors>
    <author>Young, Richele (SAO)</author>
  </authors>
  <commentList>
    <comment ref="B9" authorId="0" shapeId="0">
      <text>
        <r>
          <rPr>
            <sz val="9"/>
            <color indexed="81"/>
            <rFont val="Tahoma"/>
            <family val="2"/>
          </rPr>
          <t xml:space="preserve">This includes reviewing for minutes approvals, expenditure/voucher approvals, a quorum present, executive session compliance, etc. as required by RCW 42.30.
</t>
        </r>
        <r>
          <rPr>
            <b/>
            <sz val="9"/>
            <color indexed="81"/>
            <rFont val="Tahoma"/>
            <family val="2"/>
          </rPr>
          <t>See testing strategy for complete list.</t>
        </r>
        <r>
          <rPr>
            <sz val="9"/>
            <color indexed="81"/>
            <rFont val="Tahoma"/>
            <family val="2"/>
          </rPr>
          <t xml:space="preserve">
</t>
        </r>
        <r>
          <rPr>
            <b/>
            <sz val="9"/>
            <color indexed="81"/>
            <rFont val="Tahoma"/>
            <family val="2"/>
          </rPr>
          <t xml:space="preserve">Note: </t>
        </r>
        <r>
          <rPr>
            <sz val="9"/>
            <color indexed="81"/>
            <rFont val="Tahoma"/>
            <family val="2"/>
          </rPr>
          <t>The N/A option should only be used if you have already documented OPMA compliance for that minutes date in another row.</t>
        </r>
      </text>
    </comment>
    <comment ref="C9" authorId="0" shapeId="0">
      <text>
        <r>
          <rPr>
            <sz val="9"/>
            <color indexed="81"/>
            <rFont val="Tahoma"/>
            <family val="2"/>
          </rPr>
          <t xml:space="preserve">Detail type of non-compliance and how it does not comply (ex. "Executive sessions - session started at 2:00 pm and ended at 3:00 pm. However, the announced length was 30 minutes and no extension announcement was documented."
</t>
        </r>
        <r>
          <rPr>
            <b/>
            <sz val="9"/>
            <color indexed="81"/>
            <rFont val="Tahoma"/>
            <family val="2"/>
          </rPr>
          <t>Note:</t>
        </r>
        <r>
          <rPr>
            <sz val="9"/>
            <color indexed="81"/>
            <rFont val="Tahoma"/>
            <family val="2"/>
          </rPr>
          <t xml:space="preserve"> It can also be helpful to note whether or not members of the public were present.</t>
        </r>
      </text>
    </comment>
    <comment ref="E9" authorId="0" shapeId="0">
      <text>
        <r>
          <rPr>
            <sz val="9"/>
            <color indexed="81"/>
            <rFont val="Tahoma"/>
            <family val="2"/>
          </rPr>
          <t>Be sure to include ordinance/resolution number and amounts (as applicable) to make the description easily copied to brainstorm with all necessary/helpful information.</t>
        </r>
      </text>
    </comment>
  </commentList>
</comments>
</file>

<file path=xl/sharedStrings.xml><?xml version="1.0" encoding="utf-8"?>
<sst xmlns="http://schemas.openxmlformats.org/spreadsheetml/2006/main" count="327" uniqueCount="114">
  <si>
    <t>Purpose:</t>
  </si>
  <si>
    <t>Source:</t>
  </si>
  <si>
    <t>Audit Area</t>
  </si>
  <si>
    <t>Description</t>
  </si>
  <si>
    <t>ACCT</t>
  </si>
  <si>
    <t>FNCL</t>
  </si>
  <si>
    <t>SNGL</t>
  </si>
  <si>
    <t>Date</t>
  </si>
  <si>
    <t>Period of review:</t>
  </si>
  <si>
    <t>Informational items:</t>
  </si>
  <si>
    <t>Risks noted:</t>
  </si>
  <si>
    <t>Risk noted</t>
  </si>
  <si>
    <t>OPMA Notes</t>
  </si>
  <si>
    <t>We reviewed the minutes for items that may impact our audit, to review for Open Public Meeting Act compliance, and to identify potential subsequent events.</t>
  </si>
  <si>
    <t>Exceptions noted</t>
  </si>
  <si>
    <r>
      <t xml:space="preserve">DO NOT DELETE: For Audit types that aren't applicable, </t>
    </r>
    <r>
      <rPr>
        <b/>
        <u/>
        <sz val="11"/>
        <color rgb="FFFF0000"/>
        <rFont val="Calibri"/>
        <family val="2"/>
        <scheme val="minor"/>
      </rPr>
      <t>HIDE</t>
    </r>
    <r>
      <rPr>
        <b/>
        <sz val="11"/>
        <color rgb="FFFF0000"/>
        <rFont val="Calibri"/>
        <family val="2"/>
        <scheme val="minor"/>
      </rPr>
      <t xml:space="preserve"> the column
_______________________|_______________________
|                                                                                                           |</t>
    </r>
  </si>
  <si>
    <t>OPMA Compliance</t>
  </si>
  <si>
    <t xml:space="preserve">We obtained meeting minutes from the  District's website at: </t>
  </si>
  <si>
    <t>https://ballpark.org/2021-board-meeting-resources</t>
  </si>
  <si>
    <t xml:space="preserve">1/1/2021 - 10/31/2022 </t>
  </si>
  <si>
    <t>N/A</t>
  </si>
  <si>
    <t xml:space="preserve">Meeting was cancelled </t>
  </si>
  <si>
    <t>Chair</t>
  </si>
  <si>
    <t>Vice-Chair</t>
  </si>
  <si>
    <t>Treasurer</t>
  </si>
  <si>
    <t>Member</t>
  </si>
  <si>
    <t>Stacy Graven</t>
  </si>
  <si>
    <t>Carol Kobuke Nelson</t>
  </si>
  <si>
    <t>Chris Marr</t>
  </si>
  <si>
    <t>Mike Fong</t>
  </si>
  <si>
    <t>R. Omar Riojas</t>
  </si>
  <si>
    <t>AndreaY. Sato</t>
  </si>
  <si>
    <t>Brian Surratt</t>
  </si>
  <si>
    <t xml:space="preserve">Board of Directors: </t>
  </si>
  <si>
    <t>No issues noted</t>
  </si>
  <si>
    <t>Informational</t>
  </si>
  <si>
    <t xml:space="preserve">- 2021 Board members were approved. Motion 7-0. 
- Resolution 21-001 to create a PFD Operating 
Reserve Fund. Approved 7-0
-Transfer of $2,000,000 from the District Operating Fund to the District Operating Reserve fund
- Transfer of $254,000 from the District Operating Fund to the District Capital Expenditure Fund
- Transfer of $72,616 from the District Operating Fund to the District Operating Reserve fund
- Resolution 21-496 – Approval of Vouchers
- Resolution 21-004 approved to contract with EMC public Polling for polling services. </t>
  </si>
  <si>
    <t>Procurement</t>
  </si>
  <si>
    <t>Risk identified/to brainstorm</t>
  </si>
  <si>
    <t xml:space="preserve">- 2021 State Legislative Update was discussed. 
- Resolution 21-005 designated Executive Director as the PFD agent to receive any claims for damages under Chapter 4.96 RCW. Resolution passed 6-0. 
- Resolution 21-017 - approval of vouchers. Passed 6-0. </t>
  </si>
  <si>
    <t>Information</t>
  </si>
  <si>
    <t xml:space="preserve">FYI - No risks noted. </t>
  </si>
  <si>
    <t>-Trevor Gooby (Seattle Mariners) reported on reduced attendance in effect for current and future games as current and future games as discussed in last meeting.
- Resolution 21-500 – Approval of Vouchers
- Chair Graven introduced Liv Bacon as the new Office Manager for the PFD and Liv shared with the Board her background.</t>
  </si>
  <si>
    <t xml:space="preserve">New office manager: Liv Bacon </t>
  </si>
  <si>
    <t xml:space="preserve">- Resolution 21-501 Approval of vouchers carried 6-0. </t>
  </si>
  <si>
    <t>- Joshua Curtis noted that the preliminary approval letter of the Club’s Initial 2020 CapEx work plan was drafted in consultation with CAA ICON. 
- Resolution21-502 approved which would authorize Joshua Curtis to enter a contract for O&amp;M Review Services with Venue Solutions Group, while also creating a roster with two other consultants included for potential future work (ballpark operations and maintenance review).
- Resolution 21-503 – Approval of Vouchers</t>
  </si>
  <si>
    <t>- Board member Paul Mar had resigned from the Board for personal reasons
- 2021 Q1/Q2 Budget to Actuals Review
- Resolution 21-507 – Approval of Vouchers</t>
  </si>
  <si>
    <t xml:space="preserve">Operations Review Presentation and CapEx Comparison were presented during the meeting. </t>
  </si>
  <si>
    <t xml:space="preserve">-Long Term Capital Needs Assessment (LTCNA) was discussed. Trevor Gooby (Mariners) noted project costs for 21/22 Capital Expenditure Plans need to be increased due to some projects needing to be completed sooner for the All-Star Game in 2023. Mr. Gooby stated the Mariners are reaching out to possible vendors to help prepare cost estimates in conjunction with an updated LTCNA. 
- Vouchers were approved by 5-0 motion. </t>
  </si>
  <si>
    <t xml:space="preserve">- Resolution 21-018 was approved making revisions to the credit card policy were recommended by the State Auditor’s Office during the annual Audit process. Joshua explained the main differences between the original resolution and the proposed resolution is to have the ability to distribute and split authorized credit limits between those for staff and those that are necessary for office supplies or reoccurring expenses such as website hosting. 
- 2022 budget was approved 4-0. 
- Resolution 21-020 approved for voucher payments 4-0. </t>
  </si>
  <si>
    <t>Contracts</t>
  </si>
  <si>
    <t xml:space="preserve">This is a special meeting. The PFD Board will tour T-Mobile Park with representatives from the Seattle Mariners as part of Board’s due diligence regarding the on-going Facility Assessment and the Applicable Standard for Reference Ballparks under the Lease between the PFD and the Club. </t>
  </si>
  <si>
    <t>- Darcy Johnson of Bulls-Eye Bookkeeping was hired to handle the PFD financials, payroll and invoicing.</t>
  </si>
  <si>
    <t>Public Records Retention</t>
  </si>
  <si>
    <t xml:space="preserve">- Joshua Curtis mentioned to the board that he has renewed on going contracts with the PFD's vendors/consultants for the next year (in some cases, two years). 
- A contract was ratified with Heartland LLC to conduct an analysis of an Economic Feasibility Study. 
- Vouchers were approved 5-0 motion. </t>
  </si>
  <si>
    <t xml:space="preserve"> Office Manager Liv Bacon resigns. </t>
  </si>
  <si>
    <r>
      <rPr>
        <b/>
        <sz val="11"/>
        <color theme="1"/>
        <rFont val="Calibri"/>
        <family val="2"/>
        <scheme val="minor"/>
      </rPr>
      <t>Contracts/Agreements</t>
    </r>
    <r>
      <rPr>
        <sz val="11"/>
        <color theme="1"/>
        <rFont val="Calibri"/>
        <family val="2"/>
        <scheme val="minor"/>
      </rPr>
      <t xml:space="preserve">: During our review of meeting minutes, it was noted the District renewed on going contracts with vendors/consultants for the next year (and in some cases, two years). </t>
    </r>
    <r>
      <rPr>
        <sz val="11"/>
        <color rgb="FFFF0000"/>
        <rFont val="Calibri"/>
        <family val="2"/>
        <scheme val="minor"/>
      </rPr>
      <t>There is a risk for lack of controls, oversight, and monitoring of vendor/ contract agreements that could lead to noncompliance with District policies, state law, and potential overpayment</t>
    </r>
    <r>
      <rPr>
        <sz val="11"/>
        <color theme="1"/>
        <rFont val="Calibri"/>
        <family val="2"/>
        <scheme val="minor"/>
      </rPr>
      <t>.</t>
    </r>
  </si>
  <si>
    <r>
      <rPr>
        <b/>
        <sz val="11"/>
        <color theme="1"/>
        <rFont val="Calibri"/>
        <family val="2"/>
        <scheme val="minor"/>
      </rPr>
      <t>Procurement of Personal Service Contracts</t>
    </r>
    <r>
      <rPr>
        <sz val="11"/>
        <color theme="1"/>
        <rFont val="Calibri"/>
        <family val="2"/>
        <scheme val="minor"/>
      </rPr>
      <t xml:space="preserve">: A contract was approved for O&amp;M Review Services (ballpark operations and maintenance review) with Venue Solutions Group. </t>
    </r>
    <r>
      <rPr>
        <sz val="11"/>
        <color rgb="FFFF0000"/>
        <rFont val="Calibri"/>
        <family val="2"/>
        <scheme val="minor"/>
      </rPr>
      <t>There is a risk the District is not in compliance with state law procurement requirements for personal service contracts as outline in  RCW 36.100.180</t>
    </r>
    <r>
      <rPr>
        <sz val="11"/>
        <color theme="1"/>
        <rFont val="Calibri"/>
        <family val="2"/>
        <scheme val="minor"/>
      </rPr>
      <t>.</t>
    </r>
  </si>
  <si>
    <r>
      <rPr>
        <b/>
        <sz val="11"/>
        <color theme="1"/>
        <rFont val="Calibri"/>
        <family val="2"/>
        <scheme val="minor"/>
      </rPr>
      <t>Procurement of Personal Service Contracts</t>
    </r>
    <r>
      <rPr>
        <sz val="11"/>
        <color theme="1"/>
        <rFont val="Calibri"/>
        <family val="2"/>
        <scheme val="minor"/>
      </rPr>
      <t xml:space="preserve">: Consultant contracts were discussed for RFPs. </t>
    </r>
    <r>
      <rPr>
        <sz val="11"/>
        <color rgb="FFFF0000"/>
        <rFont val="Calibri"/>
        <family val="2"/>
        <scheme val="minor"/>
      </rPr>
      <t>There is a risk the District is not in compliance with state law procurement requirements for personal service contracts as outline in  RCW 36.100.180</t>
    </r>
    <r>
      <rPr>
        <sz val="11"/>
        <color theme="1"/>
        <rFont val="Calibri"/>
        <family val="2"/>
        <scheme val="minor"/>
      </rPr>
      <t xml:space="preserve">. </t>
    </r>
  </si>
  <si>
    <t xml:space="preserve">-Executive Director Joshua Curtis announced that Liv Bacon had recently given notice that she was resigning from the PFD Office Manager position, effective July 6.
- Juneteenth is now a federal holiday. Resolution passed 4-0. 
- Resolution 22-007 was approved for regular voucher payments. </t>
  </si>
  <si>
    <r>
      <rPr>
        <b/>
        <sz val="11"/>
        <color theme="1"/>
        <rFont val="Calibri"/>
        <family val="2"/>
        <scheme val="minor"/>
      </rPr>
      <t>Public Records Retention</t>
    </r>
    <r>
      <rPr>
        <sz val="11"/>
        <color theme="1"/>
        <rFont val="Calibri"/>
        <family val="2"/>
        <scheme val="minor"/>
      </rPr>
      <t xml:space="preserve">: The PFD is working with a archiving consultant to transfer non-essential files to a shredding company. Local governments are responsible for obtaining and ensuring the integrity and retention of the original vouchers, receipts, and other documents – regardless of physical form – necessary to isolate and prove the validity of every transaction relating to the receipt, use and disposition of public funds or property (per RCW 43.09.200). </t>
    </r>
    <r>
      <rPr>
        <sz val="11"/>
        <color rgb="FFFF0000"/>
        <rFont val="Calibri"/>
        <family val="2"/>
        <scheme val="minor"/>
      </rPr>
      <t>There is a risk the District does not have adequate controls in place to monitor the documents disposed and ensure the District is in compliance to state law public records retention requirements RCW 40.14.070</t>
    </r>
    <r>
      <rPr>
        <sz val="11"/>
        <color theme="1"/>
        <rFont val="Calibri"/>
        <family val="2"/>
        <scheme val="minor"/>
      </rPr>
      <t xml:space="preserve">. </t>
    </r>
  </si>
  <si>
    <t xml:space="preserve">- PFD is working with an archiving consultant to transfer first batch of non-essential files to a shredding company. 
- Voucher payments were approved by motion. </t>
  </si>
  <si>
    <r>
      <rPr>
        <b/>
        <sz val="11"/>
        <color theme="1"/>
        <rFont val="Calibri"/>
        <family val="2"/>
        <scheme val="minor"/>
      </rPr>
      <t>Procurement of Personal Service Contracts</t>
    </r>
    <r>
      <rPr>
        <sz val="11"/>
        <color theme="1"/>
        <rFont val="Calibri"/>
        <family val="2"/>
        <scheme val="minor"/>
      </rPr>
      <t xml:space="preserve">: A contract was approved for polling services with EMC Public Polling Company. </t>
    </r>
    <r>
      <rPr>
        <sz val="11"/>
        <color rgb="FFFF0000"/>
        <rFont val="Calibri"/>
        <family val="2"/>
        <scheme val="minor"/>
      </rPr>
      <t>There is a risk the District is not in compliance with state law procurement requirements for personal service contracts as outline in  RCW 36.100.180</t>
    </r>
    <r>
      <rPr>
        <sz val="11"/>
        <color theme="1"/>
        <rFont val="Calibri"/>
        <family val="2"/>
        <scheme val="minor"/>
      </rPr>
      <t xml:space="preserve">. 
</t>
    </r>
    <r>
      <rPr>
        <b/>
        <sz val="11"/>
        <color theme="1"/>
        <rFont val="Calibri"/>
        <family val="2"/>
        <scheme val="minor"/>
      </rPr>
      <t>New Operating Reserve Fund</t>
    </r>
    <r>
      <rPr>
        <sz val="11"/>
        <color theme="1"/>
        <rFont val="Calibri"/>
        <family val="2"/>
        <scheme val="minor"/>
      </rPr>
      <t xml:space="preserve">: The District created a new Operating Reserve Fund to account for hotel and motel tax revenue collected by the County. </t>
    </r>
    <r>
      <rPr>
        <sz val="11"/>
        <color rgb="FFFF0000"/>
        <rFont val="Calibri"/>
        <family val="2"/>
        <scheme val="minor"/>
      </rPr>
      <t/>
    </r>
  </si>
  <si>
    <t xml:space="preserve">Date </t>
  </si>
  <si>
    <t>Type of Meeting</t>
  </si>
  <si>
    <t xml:space="preserve"> OPMA Compliance </t>
  </si>
  <si>
    <t>a</t>
  </si>
  <si>
    <t>b</t>
  </si>
  <si>
    <t>c</t>
  </si>
  <si>
    <t>d. Start/End Time</t>
  </si>
  <si>
    <t>e</t>
  </si>
  <si>
    <t>f</t>
  </si>
  <si>
    <t>g</t>
  </si>
  <si>
    <t>h</t>
  </si>
  <si>
    <t>Yes</t>
  </si>
  <si>
    <t>No</t>
  </si>
  <si>
    <t>OPMA Compliance Requirement's Attributes</t>
  </si>
  <si>
    <t>Quorum of governing body members was present</t>
  </si>
  <si>
    <t>Expected or known actions and decisions appear to be documented in the minutes. For example: approval of minutes, or approval of claims and payroll, or passage of ordinances.</t>
  </si>
  <si>
    <t>Purpose of executive sessions is identified in the minutes and is allowable.</t>
  </si>
  <si>
    <t>d</t>
  </si>
  <si>
    <t>Executive session start time, estimated time originally announced, any extensions and end time is recorded in the minutes. (This includes regular start time and end time)</t>
  </si>
  <si>
    <t>Official decisions are recorded in the minutes.</t>
  </si>
  <si>
    <t>Business conducted at special meetings appears to be for the reason the meeting was scheduled.</t>
  </si>
  <si>
    <t>Were there any undocumented meetings, such as gaps in records of regular meetings, or references to workshops or special meetings that do not have minutes.</t>
  </si>
  <si>
    <t>Were there any undocumented actions or decisions, or actions taken outside of public meeting.</t>
  </si>
  <si>
    <t>Key</t>
  </si>
  <si>
    <t>Y  =</t>
  </si>
  <si>
    <t>Attribute Met</t>
  </si>
  <si>
    <t>N =</t>
  </si>
  <si>
    <t>Attribute Not Met</t>
  </si>
  <si>
    <t>NA =</t>
  </si>
  <si>
    <t>Not Applicable</t>
  </si>
  <si>
    <t>Regular</t>
  </si>
  <si>
    <t>Start time@ 2:33pm
End time @ 4:45pm</t>
  </si>
  <si>
    <t>Start time@ 2:35pm
End time @ 3:30pm</t>
  </si>
  <si>
    <t>Issues Noted</t>
  </si>
  <si>
    <t>Start time@ 2:33pm
End time @ 3:10pm</t>
  </si>
  <si>
    <t>Start time@ 2:33pm
End time @ 3:20pm</t>
  </si>
  <si>
    <t>Start time@ 2:36pm
End time @ 3:31pm</t>
  </si>
  <si>
    <t>Start time@ 2:35pm
End time @ 3:26pm</t>
  </si>
  <si>
    <t>Start time@ 2:33pm
End time @ 4:06pm</t>
  </si>
  <si>
    <t>Start time@ 2:35pm
End time @ 3:46pm</t>
  </si>
  <si>
    <t>Start time@ 2:33pm
End time @ 3:07pm</t>
  </si>
  <si>
    <t>Start time@ 2:30pm
End time @ 3:06pm</t>
  </si>
  <si>
    <t>Start time@ 1:31pm
End time @ 2:42pm</t>
  </si>
  <si>
    <t>Start time@ 2:35pm
End time @ 3:59pm</t>
  </si>
  <si>
    <t xml:space="preserve">Meeting minutes were not posted at the time of our review. </t>
  </si>
  <si>
    <t xml:space="preserve">ROWD: </t>
  </si>
  <si>
    <t>10/31/202</t>
  </si>
  <si>
    <t xml:space="preserve">Meeting minutes have not been posted to the Ballpark's website at the time of our review. </t>
  </si>
  <si>
    <t>NA</t>
  </si>
  <si>
    <t xml:space="preserve">Meeting minutes have not been posted at the time of our review. </t>
  </si>
  <si>
    <r>
      <t xml:space="preserve">We noted on 2/14/2022 the board meeting agenda was posted however, there was no documentation of the actual meeting minutes during 2/14/2022. We followed up with Joshua Curtis, Executive Director, on 11/28/22. Joshua stated, during each board meeting the prior meeting's minutes will be approved. Once the minutes are approved by the Board, Joshua prepares a meeting minute packet consisting of: the approved meeting minutes, agenda and any resolutions and/or PowerPoints presented during the board meeting. He then sends the meeting minute packet over to the District's web consultant to post on the Ballpark's website for public review. Joshua noted that in the first half of 2022, the District's previous Office Manager, Liv Bacon was in charge of preparing and ensuring the meeting minutes were posted. </t>
    </r>
    <r>
      <rPr>
        <sz val="11"/>
        <color rgb="FFFF0000"/>
        <rFont val="Calibri"/>
        <family val="2"/>
        <scheme val="minor"/>
      </rPr>
      <t>Although the meeting minutes for 2/14/22 were documented and approved by the Board, the District did not post the minutes to the District's website for public review. Per RCW 42.30.035: “The minutes of all regular and special meetings except executive sessions of such boards, commissions, agencies or authorities shall be promptly recorded and such records shall be open to public inspection</t>
    </r>
    <r>
      <rPr>
        <sz val="11"/>
        <color theme="1"/>
        <rFont val="Calibri"/>
        <family val="2"/>
        <scheme val="minor"/>
      </rPr>
      <t xml:space="preserve">”. 
See issue at:  
LOR at: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</si>
</sst>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b/>
      <sz val="9"/>
      <color indexed="81"/>
      <name val="Tahoma"/>
      <family val="2"/>
    </font>
    <font>
      <sz val="9"/>
      <color indexed="81"/>
      <name val="Tahoma"/>
      <family val="2"/>
    </font>
    <font>
      <b/>
      <sz val="11"/>
      <name val="Calibri"/>
      <family val="2"/>
      <scheme val="minor"/>
    </font>
    <font>
      <b/>
      <sz val="10"/>
      <color theme="0"/>
      <name val="Tahoma"/>
      <family val="2"/>
    </font>
    <font>
      <b/>
      <sz val="11"/>
      <color rgb="FFFF0000"/>
      <name val="Calibri"/>
      <family val="2"/>
      <scheme val="minor"/>
    </font>
    <font>
      <b/>
      <u/>
      <sz val="11"/>
      <color rgb="FFFF0000"/>
      <name val="Calibri"/>
      <family val="2"/>
      <scheme val="minor"/>
    </font>
    <font>
      <u/>
      <sz val="11"/>
      <color theme="10"/>
      <name val="Calibri"/>
      <family val="2"/>
      <scheme val="minor"/>
    </font>
    <font>
      <sz val="11"/>
      <color rgb="FFFF0000"/>
      <name val="Calibri"/>
      <family val="2"/>
      <scheme val="minor"/>
    </font>
    <font>
      <b/>
      <u/>
      <sz val="11"/>
      <color theme="1"/>
      <name val="Calibri"/>
      <family val="2"/>
      <scheme val="minor"/>
    </font>
    <font>
      <sz val="11"/>
      <color theme="0"/>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0" tint="-0.499984740745262"/>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59999389629810485"/>
        <bgColor indexed="64"/>
      </patternFill>
    </fill>
  </fills>
  <borders count="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4" fillId="0" borderId="0"/>
    <xf numFmtId="0" fontId="1" fillId="0" borderId="0"/>
    <xf numFmtId="0" fontId="11" fillId="0" borderId="0" applyNumberFormat="0" applyFill="0" applyBorder="0" applyAlignment="0" applyProtection="0"/>
  </cellStyleXfs>
  <cellXfs count="50">
    <xf numFmtId="0" fontId="0" fillId="0" borderId="0" xfId="0"/>
    <xf numFmtId="0" fontId="0" fillId="0" borderId="0" xfId="0" applyFont="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Border="1" applyAlignment="1">
      <alignment horizontal="center" vertical="center" wrapText="1"/>
    </xf>
    <xf numFmtId="0" fontId="2" fillId="3"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0" fillId="0" borderId="2" xfId="0" applyBorder="1" applyAlignment="1">
      <alignment vertical="center"/>
    </xf>
    <xf numFmtId="0" fontId="7" fillId="2"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4" borderId="0" xfId="0" applyFill="1" applyBorder="1" applyAlignment="1">
      <alignment vertical="center"/>
    </xf>
    <xf numFmtId="0" fontId="3" fillId="0" borderId="0" xfId="0" applyFont="1" applyAlignment="1">
      <alignment vertical="center" wrapText="1"/>
    </xf>
    <xf numFmtId="0" fontId="0" fillId="0" borderId="0" xfId="0" applyAlignment="1">
      <alignment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vertical="center" wrapText="1"/>
    </xf>
    <xf numFmtId="0" fontId="3" fillId="0" borderId="0" xfId="0" applyFont="1" applyFill="1" applyBorder="1" applyAlignment="1">
      <alignment horizontal="right" vertical="center" wrapText="1"/>
    </xf>
    <xf numFmtId="0" fontId="0" fillId="0" borderId="0" xfId="0" applyAlignment="1">
      <alignment horizontal="left" vertical="center" wrapText="1"/>
    </xf>
    <xf numFmtId="0" fontId="0" fillId="0" borderId="0" xfId="0" applyAlignment="1">
      <alignment horizontal="center" vertical="center" wrapText="1"/>
    </xf>
    <xf numFmtId="14" fontId="0" fillId="0" borderId="2" xfId="0" applyNumberFormat="1" applyBorder="1" applyAlignment="1">
      <alignment vertical="center"/>
    </xf>
    <xf numFmtId="0" fontId="0" fillId="4" borderId="0" xfId="0" applyFill="1" applyBorder="1" applyAlignment="1">
      <alignment vertical="center" wrapText="1"/>
    </xf>
    <xf numFmtId="0" fontId="11" fillId="4" borderId="0" xfId="3" applyFill="1" applyBorder="1" applyAlignment="1">
      <alignment vertical="center" wrapText="1"/>
    </xf>
    <xf numFmtId="0" fontId="0" fillId="0" borderId="0" xfId="0" applyAlignment="1">
      <alignment horizontal="left" vertical="center"/>
    </xf>
    <xf numFmtId="0" fontId="13" fillId="0" borderId="0" xfId="0" applyFont="1" applyAlignment="1">
      <alignment horizontal="left" vertical="center"/>
    </xf>
    <xf numFmtId="0" fontId="0" fillId="0" borderId="2" xfId="0" quotePrefix="1" applyBorder="1" applyAlignment="1">
      <alignment vertical="center" wrapText="1"/>
    </xf>
    <xf numFmtId="0" fontId="0" fillId="0" borderId="0" xfId="0" applyAlignment="1">
      <alignment vertical="top"/>
    </xf>
    <xf numFmtId="0" fontId="0" fillId="0" borderId="0" xfId="0" applyAlignment="1">
      <alignment horizontal="left" vertical="top"/>
    </xf>
    <xf numFmtId="0" fontId="3" fillId="0" borderId="0" xfId="0" applyFont="1"/>
    <xf numFmtId="0" fontId="11" fillId="4" borderId="0" xfId="3" applyFill="1" applyBorder="1" applyAlignment="1">
      <alignment vertical="center"/>
    </xf>
    <xf numFmtId="0" fontId="14" fillId="0" borderId="0" xfId="0" applyFont="1"/>
    <xf numFmtId="0" fontId="3" fillId="7" borderId="2" xfId="0"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vertical="center" wrapText="1"/>
    </xf>
    <xf numFmtId="0" fontId="0" fillId="8" borderId="1" xfId="0" applyFill="1" applyBorder="1" applyAlignment="1">
      <alignment horizontal="left" vertical="center" wrapText="1"/>
    </xf>
    <xf numFmtId="0" fontId="0" fillId="0" borderId="2" xfId="0" applyFill="1" applyBorder="1" applyAlignment="1">
      <alignment vertical="center" wrapText="1"/>
    </xf>
    <xf numFmtId="0" fontId="0" fillId="8" borderId="2" xfId="0" applyFill="1" applyBorder="1" applyAlignment="1">
      <alignment horizontal="left" vertical="center" wrapText="1"/>
    </xf>
    <xf numFmtId="0" fontId="3" fillId="5" borderId="2" xfId="0" applyFont="1" applyFill="1" applyBorder="1" applyAlignment="1">
      <alignment horizontal="center" vertical="center"/>
    </xf>
    <xf numFmtId="0" fontId="3" fillId="5" borderId="2" xfId="0" applyFont="1" applyFill="1" applyBorder="1" applyAlignment="1">
      <alignment horizontal="center" vertical="center" wrapText="1"/>
    </xf>
    <xf numFmtId="0" fontId="0" fillId="4" borderId="0" xfId="0" applyFill="1" applyAlignment="1">
      <alignment horizontal="center" vertical="center"/>
    </xf>
    <xf numFmtId="0" fontId="0" fillId="4" borderId="0" xfId="0" applyFill="1" applyAlignment="1">
      <alignment vertical="center"/>
    </xf>
    <xf numFmtId="0" fontId="0" fillId="4" borderId="0" xfId="0" applyFill="1"/>
    <xf numFmtId="0" fontId="9" fillId="0" borderId="0" xfId="0" applyFont="1" applyAlignment="1">
      <alignment horizontal="center" vertical="top" wrapText="1"/>
    </xf>
    <xf numFmtId="0" fontId="3" fillId="0" borderId="0" xfId="0" applyFont="1" applyFill="1" applyBorder="1" applyAlignment="1">
      <alignment horizontal="left" vertical="center"/>
    </xf>
    <xf numFmtId="0" fontId="0" fillId="6" borderId="2" xfId="0" applyFill="1" applyBorder="1" applyAlignment="1">
      <alignment horizontal="center" vertical="center" wrapText="1"/>
    </xf>
    <xf numFmtId="0" fontId="3" fillId="6" borderId="2" xfId="0" applyFont="1" applyFill="1" applyBorder="1" applyAlignment="1">
      <alignment horizontal="center"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cellXfs>
  <cellStyles count="4">
    <cellStyle name="Hyperlink" xfId="3" builtinId="8"/>
    <cellStyle name="Normal" xfId="0" builtinId="0"/>
    <cellStyle name="Normal 2" xfId="1"/>
    <cellStyle name="Normal 4" xfId="2"/>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ill>
        <patternFill>
          <bgColor theme="0" tint="-0.14996795556505021"/>
        </patternFill>
      </fill>
    </dxf>
    <dxf>
      <fill>
        <patternFill>
          <bgColor theme="0" tint="-0.14996795556505021"/>
        </patternFill>
      </fill>
    </dxf>
    <dxf>
      <font>
        <color rgb="FF9C0006"/>
      </font>
      <fill>
        <patternFill>
          <bgColor rgb="FFFFC7CE"/>
        </patternFill>
      </fill>
    </dxf>
    <dxf>
      <border>
        <left style="thin">
          <color auto="1"/>
        </left>
        <right style="thin">
          <color auto="1"/>
        </right>
        <top style="thin">
          <color auto="1"/>
        </top>
        <bottom style="thin">
          <color auto="1"/>
        </bottom>
        <vertical/>
        <horizontal/>
      </border>
    </dxf>
    <dxf>
      <font>
        <color rgb="FFFF0000"/>
      </font>
    </dxf>
    <dxf>
      <font>
        <color rgb="FF006100"/>
      </font>
      <fill>
        <patternFill>
          <bgColor rgb="FFC6EFCE"/>
        </patternFill>
      </fill>
    </dxf>
    <dxf>
      <font>
        <color theme="8" tint="-0.499984740745262"/>
      </font>
      <fill>
        <patternFill>
          <bgColor theme="4" tint="0.79998168889431442"/>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tmlink://400E8735C89D4C02A7FDFEA5ADA114DC/6960287E81E342F49C5E8726C08229F9/" TargetMode="External"/><Relationship Id="rId2" Type="http://schemas.openxmlformats.org/officeDocument/2006/relationships/image" Target="../media/image1.png"/><Relationship Id="rId1" Type="http://schemas.openxmlformats.org/officeDocument/2006/relationships/hyperlink" Target="tmlink://156F407005B54D02A56AF31FE31384F4/6960287E81E342F49C5E8726C08229F9/" TargetMode="External"/><Relationship Id="rId6" Type="http://schemas.openxmlformats.org/officeDocument/2006/relationships/image" Target="../media/image3.png"/><Relationship Id="rId5" Type="http://schemas.openxmlformats.org/officeDocument/2006/relationships/hyperlink" Target="tmlink://D78247B61FBF4A138AE0FC68F6A07369/6960287E81E342F49C5E8726C08229F9/"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84083</xdr:colOff>
      <xdr:row>3</xdr:row>
      <xdr:rowOff>5256</xdr:rowOff>
    </xdr:from>
    <xdr:to>
      <xdr:col>3</xdr:col>
      <xdr:colOff>1046701</xdr:colOff>
      <xdr:row>3</xdr:row>
      <xdr:rowOff>180531</xdr:rowOff>
    </xdr:to>
    <xdr:pic>
      <xdr:nvPicPr>
        <xdr:cNvPr id="2" name="Picture 1" descr="OPMA Compliance||156F407005B54D02A56AF31FE31384F4|4|2">
          <a:hlinkClick xmlns:r="http://schemas.openxmlformats.org/officeDocument/2006/relationships" r:id="rId1" tooltip="OPMA Compliance"/>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93228" y="567559"/>
          <a:ext cx="1535432" cy="175275"/>
        </a:xfrm>
        <a:prstGeom prst="rect">
          <a:avLst/>
        </a:prstGeom>
        <a:solidFill>
          <a:scrgbClr r="0" g="0" b="0">
            <a:alpha val="0"/>
          </a:scrgbClr>
        </a:solidFill>
      </xdr:spPr>
    </xdr:pic>
    <xdr:clientData/>
  </xdr:twoCellAnchor>
  <xdr:twoCellAnchor editAs="oneCell">
    <xdr:from>
      <xdr:col>4</xdr:col>
      <xdr:colOff>847397</xdr:colOff>
      <xdr:row>29</xdr:row>
      <xdr:rowOff>2962603</xdr:rowOff>
    </xdr:from>
    <xdr:to>
      <xdr:col>4</xdr:col>
      <xdr:colOff>2447820</xdr:colOff>
      <xdr:row>29</xdr:row>
      <xdr:rowOff>3143603</xdr:rowOff>
    </xdr:to>
    <xdr:pic>
      <xdr:nvPicPr>
        <xdr:cNvPr id="3" name="Picture 2" descr="OPMA Compliance||400E8735C89D4C02A7FDFEA5ADA114DC|2|3">
          <a:hlinkClick xmlns:r="http://schemas.openxmlformats.org/officeDocument/2006/relationships" r:id="rId3" tooltip="OPMA Compliance"/>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3573518" y="10490637"/>
          <a:ext cx="1600423" cy="181000"/>
        </a:xfrm>
        <a:prstGeom prst="rect">
          <a:avLst/>
        </a:prstGeom>
        <a:solidFill>
          <a:scrgbClr r="0" g="0" b="0">
            <a:alpha val="0"/>
          </a:scrgbClr>
        </a:solidFill>
      </xdr:spPr>
    </xdr:pic>
    <xdr:clientData/>
  </xdr:twoCellAnchor>
  <xdr:twoCellAnchor editAs="oneCell">
    <xdr:from>
      <xdr:col>4</xdr:col>
      <xdr:colOff>453259</xdr:colOff>
      <xdr:row>29</xdr:row>
      <xdr:rowOff>3153103</xdr:rowOff>
    </xdr:from>
    <xdr:to>
      <xdr:col>4</xdr:col>
      <xdr:colOff>1777419</xdr:colOff>
      <xdr:row>29</xdr:row>
      <xdr:rowOff>3334103</xdr:rowOff>
    </xdr:to>
    <xdr:pic>
      <xdr:nvPicPr>
        <xdr:cNvPr id="4" name="Picture 3" descr="LOR Summary|xlsx|D78247B61FBF4A138AE0FC68F6A07369|5|2">
          <a:hlinkClick xmlns:r="http://schemas.openxmlformats.org/officeDocument/2006/relationships" r:id="rId5" tooltip="LOR Summary"/>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3179380" y="10681137"/>
          <a:ext cx="1324160"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ballpark.org/2021-board-meeting-resource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ballpark.org/2021-board-meeting-resource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L201"/>
  <sheetViews>
    <sheetView showGridLines="0" topLeftCell="A25" workbookViewId="0">
      <selection activeCell="E32" sqref="E32"/>
    </sheetView>
  </sheetViews>
  <sheetFormatPr defaultColWidth="9.140625" defaultRowHeight="15" x14ac:dyDescent="0.25"/>
  <cols>
    <col min="1" max="1" width="12.28515625" style="2" customWidth="1"/>
    <col min="2" max="2" width="15.7109375" style="20" customWidth="1"/>
    <col min="3" max="3" width="32.7109375" style="14" customWidth="1"/>
    <col min="4" max="4" width="21.7109375" style="14" customWidth="1"/>
    <col min="5" max="6" width="50.7109375" style="14" customWidth="1"/>
    <col min="7" max="7" width="16.7109375" style="3" bestFit="1" customWidth="1"/>
    <col min="8" max="8" width="16.5703125" style="3" customWidth="1"/>
    <col min="9" max="9" width="16.7109375" style="3" hidden="1" customWidth="1"/>
    <col min="10" max="10" width="10.42578125" style="2" customWidth="1"/>
    <col min="11" max="16384" width="9.140625" style="2"/>
  </cols>
  <sheetData>
    <row r="1" spans="1:12" ht="15" customHeight="1" x14ac:dyDescent="0.25">
      <c r="A1" s="44" t="s">
        <v>0</v>
      </c>
      <c r="B1" s="44"/>
      <c r="C1" s="12" t="s">
        <v>13</v>
      </c>
      <c r="D1" s="22"/>
      <c r="E1" s="22"/>
      <c r="F1" s="22"/>
    </row>
    <row r="2" spans="1:12" ht="15" customHeight="1" x14ac:dyDescent="0.25">
      <c r="A2" s="44" t="s">
        <v>1</v>
      </c>
      <c r="B2" s="44"/>
      <c r="C2" s="12" t="s">
        <v>17</v>
      </c>
      <c r="D2" s="22"/>
      <c r="E2" s="23" t="s">
        <v>18</v>
      </c>
      <c r="F2" s="22"/>
      <c r="K2" s="25" t="s">
        <v>33</v>
      </c>
      <c r="L2" s="1"/>
    </row>
    <row r="3" spans="1:12" x14ac:dyDescent="0.25">
      <c r="A3" s="44" t="s">
        <v>8</v>
      </c>
      <c r="B3" s="44"/>
      <c r="C3" s="12" t="s">
        <v>19</v>
      </c>
      <c r="D3" s="22"/>
      <c r="E3" s="22"/>
      <c r="F3" s="22"/>
      <c r="G3" s="2"/>
      <c r="H3" s="2"/>
      <c r="I3" s="2"/>
      <c r="K3" s="2" t="s">
        <v>22</v>
      </c>
      <c r="L3" s="24" t="s">
        <v>26</v>
      </c>
    </row>
    <row r="4" spans="1:12" x14ac:dyDescent="0.25">
      <c r="B4" s="19"/>
      <c r="F4" s="18"/>
      <c r="G4" s="43" t="s">
        <v>15</v>
      </c>
      <c r="H4" s="43"/>
      <c r="I4" s="43"/>
      <c r="K4" s="2" t="s">
        <v>23</v>
      </c>
      <c r="L4" s="24" t="s">
        <v>27</v>
      </c>
    </row>
    <row r="5" spans="1:12" x14ac:dyDescent="0.25">
      <c r="B5" s="19"/>
      <c r="F5" s="18"/>
      <c r="G5" s="43"/>
      <c r="H5" s="43"/>
      <c r="I5" s="43"/>
      <c r="K5" s="2" t="s">
        <v>24</v>
      </c>
      <c r="L5" s="24" t="s">
        <v>28</v>
      </c>
    </row>
    <row r="6" spans="1:12" x14ac:dyDescent="0.25">
      <c r="B6" s="19"/>
      <c r="F6" s="18"/>
      <c r="G6" s="43"/>
      <c r="H6" s="43"/>
      <c r="I6" s="43"/>
      <c r="K6" s="2" t="s">
        <v>25</v>
      </c>
      <c r="L6" s="24" t="s">
        <v>29</v>
      </c>
    </row>
    <row r="7" spans="1:12" x14ac:dyDescent="0.25">
      <c r="B7" s="19"/>
      <c r="F7" s="18" t="s">
        <v>9</v>
      </c>
      <c r="G7" s="8">
        <f>COUNTIF(G10:G201,"Informational")</f>
        <v>9</v>
      </c>
      <c r="H7" s="8">
        <f t="shared" ref="H7" si="0">COUNTIF(H10:H201,"Informational")</f>
        <v>14</v>
      </c>
      <c r="I7" s="8">
        <f>COUNTIF(I10:I201,"Informational")</f>
        <v>0</v>
      </c>
      <c r="K7" s="2" t="s">
        <v>25</v>
      </c>
      <c r="L7" s="24" t="s">
        <v>30</v>
      </c>
    </row>
    <row r="8" spans="1:12" x14ac:dyDescent="0.25">
      <c r="B8" s="16">
        <f>COUNTIF(B10:B198,"Issue identified")</f>
        <v>0</v>
      </c>
      <c r="C8" s="13" t="s">
        <v>14</v>
      </c>
      <c r="F8" s="18" t="s">
        <v>10</v>
      </c>
      <c r="G8" s="8">
        <f>COUNTIF(G10:G201,"Risk identified/to brainstorm")</f>
        <v>5</v>
      </c>
      <c r="H8" s="7">
        <f t="shared" ref="H8:I8" si="1">COUNTIF(H10:H201,"Risk identified/to brainstorm")</f>
        <v>0</v>
      </c>
      <c r="I8" s="7">
        <f t="shared" si="1"/>
        <v>0</v>
      </c>
      <c r="K8" s="2" t="s">
        <v>25</v>
      </c>
      <c r="L8" s="24" t="s">
        <v>31</v>
      </c>
    </row>
    <row r="9" spans="1:12" s="1" customFormat="1" ht="30" x14ac:dyDescent="0.25">
      <c r="A9" s="5" t="s">
        <v>7</v>
      </c>
      <c r="B9" s="10" t="s">
        <v>16</v>
      </c>
      <c r="C9" s="10" t="s">
        <v>12</v>
      </c>
      <c r="D9" s="5" t="s">
        <v>2</v>
      </c>
      <c r="E9" s="11" t="s">
        <v>3</v>
      </c>
      <c r="F9" s="5" t="s">
        <v>11</v>
      </c>
      <c r="G9" s="6" t="s">
        <v>4</v>
      </c>
      <c r="H9" s="6" t="s">
        <v>5</v>
      </c>
      <c r="I9" s="6" t="s">
        <v>6</v>
      </c>
      <c r="K9" s="27" t="s">
        <v>25</v>
      </c>
      <c r="L9" s="28" t="s">
        <v>32</v>
      </c>
    </row>
    <row r="10" spans="1:12" x14ac:dyDescent="0.25">
      <c r="A10" s="21">
        <v>44217</v>
      </c>
      <c r="B10" s="15" t="s">
        <v>20</v>
      </c>
      <c r="C10" s="17" t="str">
        <f>IF(B10="No issues noted","N/A",IF(B10="N/A","N/A",""))</f>
        <v>N/A</v>
      </c>
      <c r="D10" s="17" t="s">
        <v>20</v>
      </c>
      <c r="E10" s="17" t="s">
        <v>21</v>
      </c>
      <c r="F10" s="17" t="s">
        <v>20</v>
      </c>
      <c r="G10" s="15" t="s">
        <v>20</v>
      </c>
      <c r="H10" s="15" t="s">
        <v>20</v>
      </c>
      <c r="I10" s="15"/>
    </row>
    <row r="11" spans="1:12" ht="180" x14ac:dyDescent="0.25">
      <c r="A11" s="21">
        <v>44235</v>
      </c>
      <c r="B11" s="15" t="s">
        <v>34</v>
      </c>
      <c r="C11" s="17" t="str">
        <f t="shared" ref="C11:C74" si="2">IF(B11="No issues noted","N/A",IF(B11="N/A","N/A",""))</f>
        <v>N/A</v>
      </c>
      <c r="D11" s="17" t="s">
        <v>37</v>
      </c>
      <c r="E11" s="26" t="s">
        <v>36</v>
      </c>
      <c r="F11" s="17" t="s">
        <v>62</v>
      </c>
      <c r="G11" s="15" t="s">
        <v>38</v>
      </c>
      <c r="H11" s="15" t="s">
        <v>35</v>
      </c>
      <c r="I11" s="15"/>
    </row>
    <row r="12" spans="1:12" ht="75" x14ac:dyDescent="0.25">
      <c r="A12" s="21">
        <v>44263</v>
      </c>
      <c r="B12" s="15" t="s">
        <v>34</v>
      </c>
      <c r="C12" s="17" t="str">
        <f t="shared" si="2"/>
        <v>N/A</v>
      </c>
      <c r="D12" s="17" t="s">
        <v>40</v>
      </c>
      <c r="E12" s="26" t="s">
        <v>39</v>
      </c>
      <c r="F12" s="17" t="s">
        <v>41</v>
      </c>
      <c r="G12" s="15" t="s">
        <v>35</v>
      </c>
      <c r="H12" s="15" t="s">
        <v>35</v>
      </c>
      <c r="I12" s="15"/>
    </row>
    <row r="13" spans="1:12" ht="105" x14ac:dyDescent="0.25">
      <c r="A13" s="21">
        <v>44298</v>
      </c>
      <c r="B13" s="15" t="s">
        <v>34</v>
      </c>
      <c r="C13" s="17" t="str">
        <f t="shared" si="2"/>
        <v>N/A</v>
      </c>
      <c r="D13" s="17" t="s">
        <v>40</v>
      </c>
      <c r="E13" s="26" t="s">
        <v>42</v>
      </c>
      <c r="F13" s="17" t="s">
        <v>43</v>
      </c>
      <c r="G13" s="15" t="s">
        <v>35</v>
      </c>
      <c r="H13" s="15" t="s">
        <v>35</v>
      </c>
      <c r="I13" s="15"/>
    </row>
    <row r="14" spans="1:12" x14ac:dyDescent="0.25">
      <c r="A14" s="21">
        <v>44326</v>
      </c>
      <c r="B14" s="15" t="s">
        <v>34</v>
      </c>
      <c r="C14" s="17" t="str">
        <f t="shared" si="2"/>
        <v>N/A</v>
      </c>
      <c r="D14" s="17" t="s">
        <v>40</v>
      </c>
      <c r="E14" s="26" t="s">
        <v>44</v>
      </c>
      <c r="F14" s="17" t="s">
        <v>41</v>
      </c>
      <c r="G14" s="15" t="s">
        <v>35</v>
      </c>
      <c r="H14" s="15" t="s">
        <v>35</v>
      </c>
      <c r="I14" s="15"/>
    </row>
    <row r="15" spans="1:12" ht="150" x14ac:dyDescent="0.25">
      <c r="A15" s="21">
        <v>44375</v>
      </c>
      <c r="B15" s="15" t="s">
        <v>34</v>
      </c>
      <c r="C15" s="17" t="str">
        <f t="shared" si="2"/>
        <v>N/A</v>
      </c>
      <c r="D15" s="17" t="s">
        <v>37</v>
      </c>
      <c r="E15" s="26" t="s">
        <v>45</v>
      </c>
      <c r="F15" s="17" t="s">
        <v>57</v>
      </c>
      <c r="G15" s="15" t="s">
        <v>38</v>
      </c>
      <c r="H15" s="15" t="s">
        <v>35</v>
      </c>
      <c r="I15" s="15"/>
    </row>
    <row r="16" spans="1:12" x14ac:dyDescent="0.25">
      <c r="A16" s="21">
        <v>44378</v>
      </c>
      <c r="B16" s="15" t="s">
        <v>20</v>
      </c>
      <c r="C16" s="17" t="str">
        <f t="shared" si="2"/>
        <v>N/A</v>
      </c>
      <c r="D16" s="17" t="s">
        <v>20</v>
      </c>
      <c r="E16" s="17" t="s">
        <v>21</v>
      </c>
      <c r="F16" s="17" t="s">
        <v>20</v>
      </c>
      <c r="G16" s="15" t="s">
        <v>20</v>
      </c>
      <c r="H16" s="15" t="s">
        <v>20</v>
      </c>
      <c r="I16" s="15"/>
    </row>
    <row r="17" spans="1:9" ht="60" x14ac:dyDescent="0.25">
      <c r="A17" s="21">
        <v>44417</v>
      </c>
      <c r="B17" s="15" t="s">
        <v>34</v>
      </c>
      <c r="C17" s="17" t="str">
        <f t="shared" si="2"/>
        <v>N/A</v>
      </c>
      <c r="D17" s="17" t="s">
        <v>40</v>
      </c>
      <c r="E17" s="26" t="s">
        <v>46</v>
      </c>
      <c r="F17" s="17" t="s">
        <v>41</v>
      </c>
      <c r="G17" s="15" t="s">
        <v>35</v>
      </c>
      <c r="H17" s="15" t="s">
        <v>35</v>
      </c>
      <c r="I17" s="15"/>
    </row>
    <row r="18" spans="1:9" ht="30" x14ac:dyDescent="0.25">
      <c r="A18" s="21">
        <v>44459</v>
      </c>
      <c r="B18" s="15" t="s">
        <v>34</v>
      </c>
      <c r="C18" s="17" t="str">
        <f t="shared" si="2"/>
        <v>N/A</v>
      </c>
      <c r="D18" s="17" t="s">
        <v>40</v>
      </c>
      <c r="E18" s="17" t="s">
        <v>47</v>
      </c>
      <c r="F18" s="17" t="s">
        <v>41</v>
      </c>
      <c r="G18" s="15" t="s">
        <v>35</v>
      </c>
      <c r="H18" s="15" t="s">
        <v>35</v>
      </c>
      <c r="I18" s="15"/>
    </row>
    <row r="19" spans="1:9" ht="135" x14ac:dyDescent="0.25">
      <c r="A19" s="21">
        <v>44494</v>
      </c>
      <c r="B19" s="15" t="s">
        <v>34</v>
      </c>
      <c r="C19" s="17" t="str">
        <f t="shared" si="2"/>
        <v>N/A</v>
      </c>
      <c r="D19" s="17" t="s">
        <v>37</v>
      </c>
      <c r="E19" s="26" t="s">
        <v>48</v>
      </c>
      <c r="F19" s="17" t="s">
        <v>58</v>
      </c>
      <c r="G19" s="15" t="s">
        <v>38</v>
      </c>
      <c r="H19" s="15" t="s">
        <v>35</v>
      </c>
      <c r="I19" s="15"/>
    </row>
    <row r="20" spans="1:9" x14ac:dyDescent="0.25">
      <c r="A20" s="21">
        <v>44508</v>
      </c>
      <c r="B20" s="15" t="s">
        <v>20</v>
      </c>
      <c r="C20" s="17" t="str">
        <f t="shared" si="2"/>
        <v>N/A</v>
      </c>
      <c r="D20" s="17" t="s">
        <v>20</v>
      </c>
      <c r="E20" s="17" t="s">
        <v>21</v>
      </c>
      <c r="F20" s="17" t="s">
        <v>20</v>
      </c>
      <c r="G20" s="15" t="s">
        <v>20</v>
      </c>
      <c r="H20" s="15" t="s">
        <v>20</v>
      </c>
      <c r="I20" s="15"/>
    </row>
    <row r="21" spans="1:9" ht="180" x14ac:dyDescent="0.25">
      <c r="A21" s="21">
        <v>44543</v>
      </c>
      <c r="B21" s="15" t="s">
        <v>34</v>
      </c>
      <c r="C21" s="17" t="str">
        <f t="shared" si="2"/>
        <v>N/A</v>
      </c>
      <c r="D21" s="17" t="s">
        <v>40</v>
      </c>
      <c r="E21" s="26" t="s">
        <v>49</v>
      </c>
      <c r="F21" s="17" t="s">
        <v>41</v>
      </c>
      <c r="G21" s="15" t="s">
        <v>35</v>
      </c>
      <c r="H21" s="15" t="s">
        <v>35</v>
      </c>
      <c r="I21" s="15"/>
    </row>
    <row r="22" spans="1:9" ht="120" x14ac:dyDescent="0.25">
      <c r="A22" s="21">
        <v>44690</v>
      </c>
      <c r="B22" s="15" t="s">
        <v>34</v>
      </c>
      <c r="C22" s="17" t="str">
        <f t="shared" si="2"/>
        <v>N/A</v>
      </c>
      <c r="D22" s="17" t="s">
        <v>50</v>
      </c>
      <c r="E22" s="26" t="s">
        <v>54</v>
      </c>
      <c r="F22" s="17" t="s">
        <v>56</v>
      </c>
      <c r="G22" s="15" t="s">
        <v>38</v>
      </c>
      <c r="H22" s="15" t="s">
        <v>35</v>
      </c>
      <c r="I22" s="15"/>
    </row>
    <row r="23" spans="1:9" ht="90" x14ac:dyDescent="0.25">
      <c r="A23" s="21">
        <v>44690</v>
      </c>
      <c r="B23" s="15" t="s">
        <v>34</v>
      </c>
      <c r="C23" s="17" t="str">
        <f t="shared" si="2"/>
        <v>N/A</v>
      </c>
      <c r="D23" s="17" t="s">
        <v>40</v>
      </c>
      <c r="E23" s="17" t="s">
        <v>51</v>
      </c>
      <c r="F23" s="17" t="s">
        <v>41</v>
      </c>
      <c r="G23" s="15" t="s">
        <v>35</v>
      </c>
      <c r="H23" s="15" t="s">
        <v>35</v>
      </c>
      <c r="I23" s="15"/>
    </row>
    <row r="24" spans="1:9" ht="105" x14ac:dyDescent="0.25">
      <c r="A24" s="21">
        <v>44739</v>
      </c>
      <c r="B24" s="15" t="s">
        <v>34</v>
      </c>
      <c r="C24" s="17" t="str">
        <f t="shared" si="2"/>
        <v>N/A</v>
      </c>
      <c r="D24" s="17" t="s">
        <v>40</v>
      </c>
      <c r="E24" s="26" t="s">
        <v>59</v>
      </c>
      <c r="F24" s="17" t="s">
        <v>55</v>
      </c>
      <c r="G24" s="15" t="s">
        <v>35</v>
      </c>
      <c r="H24" s="15" t="s">
        <v>35</v>
      </c>
      <c r="I24" s="15"/>
    </row>
    <row r="25" spans="1:9" ht="30" x14ac:dyDescent="0.25">
      <c r="A25" s="21">
        <v>44816</v>
      </c>
      <c r="B25" s="15" t="s">
        <v>34</v>
      </c>
      <c r="C25" s="17" t="str">
        <f t="shared" si="2"/>
        <v>N/A</v>
      </c>
      <c r="D25" s="17" t="s">
        <v>40</v>
      </c>
      <c r="E25" s="26" t="s">
        <v>52</v>
      </c>
      <c r="F25" s="17" t="s">
        <v>41</v>
      </c>
      <c r="G25" s="15" t="s">
        <v>35</v>
      </c>
      <c r="H25" s="15" t="s">
        <v>35</v>
      </c>
      <c r="I25" s="15"/>
    </row>
    <row r="26" spans="1:9" ht="195" x14ac:dyDescent="0.25">
      <c r="A26" s="21">
        <v>44816</v>
      </c>
      <c r="B26" s="15" t="s">
        <v>34</v>
      </c>
      <c r="C26" s="17" t="str">
        <f t="shared" si="2"/>
        <v>N/A</v>
      </c>
      <c r="D26" s="17" t="s">
        <v>53</v>
      </c>
      <c r="E26" s="26" t="s">
        <v>61</v>
      </c>
      <c r="F26" s="17" t="s">
        <v>60</v>
      </c>
      <c r="G26" s="15" t="s">
        <v>38</v>
      </c>
      <c r="H26" s="15" t="s">
        <v>35</v>
      </c>
      <c r="I26" s="15"/>
    </row>
    <row r="27" spans="1:9" ht="30" x14ac:dyDescent="0.25">
      <c r="A27" s="9" t="s">
        <v>109</v>
      </c>
      <c r="B27" s="15" t="s">
        <v>20</v>
      </c>
      <c r="C27" s="17" t="str">
        <f t="shared" si="2"/>
        <v>N/A</v>
      </c>
      <c r="D27" s="17"/>
      <c r="E27" s="17" t="s">
        <v>110</v>
      </c>
      <c r="F27" s="17"/>
      <c r="G27" s="15"/>
      <c r="H27" s="15"/>
      <c r="I27" s="15"/>
    </row>
    <row r="28" spans="1:9" x14ac:dyDescent="0.25">
      <c r="A28" s="9"/>
      <c r="B28" s="15"/>
      <c r="C28" s="17" t="str">
        <f t="shared" si="2"/>
        <v/>
      </c>
      <c r="D28" s="17"/>
      <c r="E28" s="17"/>
      <c r="F28" s="17"/>
      <c r="G28" s="15"/>
      <c r="H28" s="15"/>
      <c r="I28" s="15"/>
    </row>
    <row r="29" spans="1:9" x14ac:dyDescent="0.25">
      <c r="A29" s="9"/>
      <c r="B29" s="15"/>
      <c r="C29" s="17" t="str">
        <f t="shared" si="2"/>
        <v/>
      </c>
      <c r="D29" s="17"/>
      <c r="E29" s="17"/>
      <c r="F29" s="17"/>
      <c r="G29" s="15"/>
      <c r="H29" s="15"/>
      <c r="I29" s="15"/>
    </row>
    <row r="30" spans="1:9" x14ac:dyDescent="0.25">
      <c r="A30" s="9"/>
      <c r="B30" s="15"/>
      <c r="C30" s="17" t="str">
        <f t="shared" si="2"/>
        <v/>
      </c>
      <c r="D30" s="17"/>
      <c r="E30" s="17"/>
      <c r="F30" s="17"/>
      <c r="G30" s="15"/>
      <c r="H30" s="15"/>
      <c r="I30" s="15"/>
    </row>
    <row r="31" spans="1:9" x14ac:dyDescent="0.25">
      <c r="A31" s="9"/>
      <c r="B31" s="15"/>
      <c r="C31" s="17" t="str">
        <f t="shared" si="2"/>
        <v/>
      </c>
      <c r="D31" s="17"/>
      <c r="E31" s="17"/>
      <c r="F31" s="17"/>
      <c r="G31" s="15"/>
      <c r="H31" s="15"/>
      <c r="I31" s="15"/>
    </row>
    <row r="32" spans="1:9" x14ac:dyDescent="0.25">
      <c r="A32" s="9"/>
      <c r="B32" s="15"/>
      <c r="C32" s="17" t="str">
        <f t="shared" si="2"/>
        <v/>
      </c>
      <c r="D32" s="17"/>
      <c r="E32" s="17"/>
      <c r="F32" s="17"/>
      <c r="G32" s="15"/>
      <c r="H32" s="15"/>
      <c r="I32" s="15"/>
    </row>
    <row r="33" spans="1:9" x14ac:dyDescent="0.25">
      <c r="A33" s="9"/>
      <c r="B33" s="15"/>
      <c r="C33" s="17" t="str">
        <f t="shared" si="2"/>
        <v/>
      </c>
      <c r="D33" s="17"/>
      <c r="E33" s="17"/>
      <c r="F33" s="17"/>
      <c r="G33" s="15"/>
      <c r="H33" s="15"/>
      <c r="I33" s="15"/>
    </row>
    <row r="34" spans="1:9" x14ac:dyDescent="0.25">
      <c r="A34" s="9"/>
      <c r="B34" s="15"/>
      <c r="C34" s="17" t="str">
        <f t="shared" si="2"/>
        <v/>
      </c>
      <c r="D34" s="17"/>
      <c r="E34" s="17"/>
      <c r="F34" s="17"/>
      <c r="G34" s="15"/>
      <c r="H34" s="15"/>
      <c r="I34" s="15"/>
    </row>
    <row r="35" spans="1:9" x14ac:dyDescent="0.25">
      <c r="A35" s="9"/>
      <c r="B35" s="15"/>
      <c r="C35" s="17" t="str">
        <f t="shared" si="2"/>
        <v/>
      </c>
      <c r="D35" s="17"/>
      <c r="E35" s="17"/>
      <c r="F35" s="17"/>
      <c r="G35" s="15"/>
      <c r="H35" s="15"/>
      <c r="I35" s="15"/>
    </row>
    <row r="36" spans="1:9" x14ac:dyDescent="0.25">
      <c r="A36" s="9"/>
      <c r="B36" s="15"/>
      <c r="C36" s="17" t="str">
        <f t="shared" si="2"/>
        <v/>
      </c>
      <c r="D36" s="17"/>
      <c r="E36" s="17"/>
      <c r="F36" s="17"/>
      <c r="G36" s="15"/>
      <c r="H36" s="15"/>
      <c r="I36" s="15"/>
    </row>
    <row r="37" spans="1:9" x14ac:dyDescent="0.25">
      <c r="A37" s="9"/>
      <c r="B37" s="15"/>
      <c r="C37" s="17" t="str">
        <f t="shared" si="2"/>
        <v/>
      </c>
      <c r="D37" s="17"/>
      <c r="E37" s="17"/>
      <c r="F37" s="17"/>
      <c r="G37" s="15"/>
      <c r="H37" s="15"/>
      <c r="I37" s="15"/>
    </row>
    <row r="38" spans="1:9" x14ac:dyDescent="0.25">
      <c r="A38" s="9"/>
      <c r="B38" s="15"/>
      <c r="C38" s="17" t="str">
        <f t="shared" si="2"/>
        <v/>
      </c>
      <c r="D38" s="17"/>
      <c r="E38" s="17"/>
      <c r="F38" s="17"/>
      <c r="G38" s="15"/>
      <c r="H38" s="15"/>
      <c r="I38" s="15"/>
    </row>
    <row r="39" spans="1:9" x14ac:dyDescent="0.25">
      <c r="A39" s="9"/>
      <c r="B39" s="15"/>
      <c r="C39" s="17" t="str">
        <f t="shared" si="2"/>
        <v/>
      </c>
      <c r="D39" s="17"/>
      <c r="E39" s="17"/>
      <c r="F39" s="17"/>
      <c r="G39" s="15"/>
      <c r="H39" s="15"/>
      <c r="I39" s="15"/>
    </row>
    <row r="40" spans="1:9" x14ac:dyDescent="0.25">
      <c r="A40" s="9"/>
      <c r="B40" s="15"/>
      <c r="C40" s="17" t="str">
        <f t="shared" si="2"/>
        <v/>
      </c>
      <c r="D40" s="17"/>
      <c r="E40" s="17"/>
      <c r="F40" s="17"/>
      <c r="G40" s="15"/>
      <c r="H40" s="15"/>
      <c r="I40" s="15"/>
    </row>
    <row r="41" spans="1:9" x14ac:dyDescent="0.25">
      <c r="A41" s="9"/>
      <c r="B41" s="15"/>
      <c r="C41" s="17" t="str">
        <f t="shared" si="2"/>
        <v/>
      </c>
      <c r="D41" s="17"/>
      <c r="E41" s="17"/>
      <c r="F41" s="17"/>
      <c r="G41" s="15"/>
      <c r="H41" s="15"/>
      <c r="I41" s="15"/>
    </row>
    <row r="42" spans="1:9" x14ac:dyDescent="0.25">
      <c r="A42" s="9"/>
      <c r="B42" s="15"/>
      <c r="C42" s="17" t="str">
        <f t="shared" si="2"/>
        <v/>
      </c>
      <c r="D42" s="17"/>
      <c r="E42" s="17"/>
      <c r="F42" s="17"/>
      <c r="G42" s="15"/>
      <c r="H42" s="15"/>
      <c r="I42" s="15"/>
    </row>
    <row r="43" spans="1:9" x14ac:dyDescent="0.25">
      <c r="A43" s="9"/>
      <c r="B43" s="15"/>
      <c r="C43" s="17" t="str">
        <f t="shared" si="2"/>
        <v/>
      </c>
      <c r="D43" s="17"/>
      <c r="E43" s="17"/>
      <c r="F43" s="17"/>
      <c r="G43" s="15"/>
      <c r="H43" s="15"/>
      <c r="I43" s="15"/>
    </row>
    <row r="44" spans="1:9" x14ac:dyDescent="0.25">
      <c r="A44" s="9"/>
      <c r="B44" s="15"/>
      <c r="C44" s="17" t="str">
        <f t="shared" si="2"/>
        <v/>
      </c>
      <c r="D44" s="17"/>
      <c r="E44" s="17"/>
      <c r="F44" s="17"/>
      <c r="G44" s="15"/>
      <c r="H44" s="15"/>
      <c r="I44" s="15"/>
    </row>
    <row r="45" spans="1:9" x14ac:dyDescent="0.25">
      <c r="A45" s="9"/>
      <c r="B45" s="15"/>
      <c r="C45" s="17" t="str">
        <f t="shared" si="2"/>
        <v/>
      </c>
      <c r="D45" s="17"/>
      <c r="E45" s="17"/>
      <c r="F45" s="17"/>
      <c r="G45" s="15"/>
      <c r="H45" s="15"/>
      <c r="I45" s="15"/>
    </row>
    <row r="46" spans="1:9" x14ac:dyDescent="0.25">
      <c r="A46" s="9"/>
      <c r="B46" s="15"/>
      <c r="C46" s="17" t="str">
        <f t="shared" si="2"/>
        <v/>
      </c>
      <c r="D46" s="17"/>
      <c r="E46" s="17"/>
      <c r="F46" s="17"/>
      <c r="G46" s="15"/>
      <c r="H46" s="15"/>
      <c r="I46" s="15"/>
    </row>
    <row r="47" spans="1:9" x14ac:dyDescent="0.25">
      <c r="A47" s="9"/>
      <c r="B47" s="15"/>
      <c r="C47" s="17" t="str">
        <f t="shared" si="2"/>
        <v/>
      </c>
      <c r="D47" s="17"/>
      <c r="E47" s="17"/>
      <c r="F47" s="17"/>
      <c r="G47" s="15"/>
      <c r="H47" s="15"/>
      <c r="I47" s="15"/>
    </row>
    <row r="48" spans="1:9" x14ac:dyDescent="0.25">
      <c r="A48" s="9"/>
      <c r="B48" s="15"/>
      <c r="C48" s="17" t="str">
        <f t="shared" si="2"/>
        <v/>
      </c>
      <c r="D48" s="17"/>
      <c r="E48" s="17"/>
      <c r="F48" s="17"/>
      <c r="G48" s="15"/>
      <c r="H48" s="15"/>
      <c r="I48" s="15"/>
    </row>
    <row r="49" spans="1:9" x14ac:dyDescent="0.25">
      <c r="A49" s="9"/>
      <c r="B49" s="15"/>
      <c r="C49" s="17" t="str">
        <f t="shared" si="2"/>
        <v/>
      </c>
      <c r="D49" s="17"/>
      <c r="E49" s="17"/>
      <c r="F49" s="17"/>
      <c r="G49" s="15"/>
      <c r="H49" s="15"/>
      <c r="I49" s="15"/>
    </row>
    <row r="50" spans="1:9" x14ac:dyDescent="0.25">
      <c r="A50" s="9"/>
      <c r="B50" s="15"/>
      <c r="C50" s="17" t="str">
        <f t="shared" si="2"/>
        <v/>
      </c>
      <c r="D50" s="17"/>
      <c r="E50" s="17"/>
      <c r="F50" s="17"/>
      <c r="G50" s="15"/>
      <c r="H50" s="15"/>
      <c r="I50" s="15"/>
    </row>
    <row r="51" spans="1:9" x14ac:dyDescent="0.25">
      <c r="A51" s="9"/>
      <c r="B51" s="15"/>
      <c r="C51" s="17" t="str">
        <f t="shared" si="2"/>
        <v/>
      </c>
      <c r="D51" s="17"/>
      <c r="E51" s="17"/>
      <c r="F51" s="17"/>
      <c r="G51" s="15"/>
      <c r="H51" s="15"/>
      <c r="I51" s="15"/>
    </row>
    <row r="52" spans="1:9" x14ac:dyDescent="0.25">
      <c r="A52" s="9"/>
      <c r="B52" s="15"/>
      <c r="C52" s="17" t="str">
        <f t="shared" si="2"/>
        <v/>
      </c>
      <c r="D52" s="17"/>
      <c r="E52" s="17"/>
      <c r="F52" s="17"/>
      <c r="G52" s="15"/>
      <c r="H52" s="15"/>
      <c r="I52" s="15"/>
    </row>
    <row r="53" spans="1:9" x14ac:dyDescent="0.25">
      <c r="A53" s="9"/>
      <c r="B53" s="15"/>
      <c r="C53" s="17" t="str">
        <f t="shared" si="2"/>
        <v/>
      </c>
      <c r="D53" s="17"/>
      <c r="E53" s="17"/>
      <c r="F53" s="17"/>
      <c r="G53" s="15"/>
      <c r="H53" s="15"/>
      <c r="I53" s="15"/>
    </row>
    <row r="54" spans="1:9" x14ac:dyDescent="0.25">
      <c r="A54" s="9"/>
      <c r="B54" s="15"/>
      <c r="C54" s="17" t="str">
        <f t="shared" si="2"/>
        <v/>
      </c>
      <c r="D54" s="17"/>
      <c r="E54" s="17"/>
      <c r="F54" s="17"/>
      <c r="G54" s="15"/>
      <c r="H54" s="15"/>
      <c r="I54" s="15"/>
    </row>
    <row r="55" spans="1:9" x14ac:dyDescent="0.25">
      <c r="A55" s="9"/>
      <c r="B55" s="15"/>
      <c r="C55" s="17" t="str">
        <f t="shared" si="2"/>
        <v/>
      </c>
      <c r="D55" s="17"/>
      <c r="E55" s="17"/>
      <c r="F55" s="17"/>
      <c r="G55" s="15"/>
      <c r="H55" s="15"/>
      <c r="I55" s="15"/>
    </row>
    <row r="56" spans="1:9" x14ac:dyDescent="0.25">
      <c r="A56" s="9"/>
      <c r="B56" s="15"/>
      <c r="C56" s="17" t="str">
        <f t="shared" si="2"/>
        <v/>
      </c>
      <c r="D56" s="17"/>
      <c r="E56" s="17"/>
      <c r="F56" s="17"/>
      <c r="G56" s="15"/>
      <c r="H56" s="15"/>
      <c r="I56" s="15"/>
    </row>
    <row r="57" spans="1:9" x14ac:dyDescent="0.25">
      <c r="A57" s="9"/>
      <c r="B57" s="15"/>
      <c r="C57" s="17" t="str">
        <f t="shared" si="2"/>
        <v/>
      </c>
      <c r="D57" s="17"/>
      <c r="E57" s="17"/>
      <c r="F57" s="17"/>
      <c r="G57" s="15"/>
      <c r="H57" s="15"/>
      <c r="I57" s="15"/>
    </row>
    <row r="58" spans="1:9" x14ac:dyDescent="0.25">
      <c r="A58" s="9"/>
      <c r="B58" s="15"/>
      <c r="C58" s="17" t="str">
        <f t="shared" si="2"/>
        <v/>
      </c>
      <c r="D58" s="17"/>
      <c r="E58" s="17"/>
      <c r="F58" s="17"/>
      <c r="G58" s="15"/>
      <c r="H58" s="15"/>
      <c r="I58" s="15"/>
    </row>
    <row r="59" spans="1:9" x14ac:dyDescent="0.25">
      <c r="A59" s="9"/>
      <c r="B59" s="15"/>
      <c r="C59" s="17" t="str">
        <f t="shared" si="2"/>
        <v/>
      </c>
      <c r="D59" s="17"/>
      <c r="E59" s="17"/>
      <c r="F59" s="17"/>
      <c r="G59" s="15"/>
      <c r="H59" s="15"/>
      <c r="I59" s="15"/>
    </row>
    <row r="60" spans="1:9" x14ac:dyDescent="0.25">
      <c r="A60" s="9"/>
      <c r="B60" s="15"/>
      <c r="C60" s="17" t="str">
        <f t="shared" si="2"/>
        <v/>
      </c>
      <c r="D60" s="17"/>
      <c r="E60" s="17"/>
      <c r="F60" s="17"/>
      <c r="G60" s="15"/>
      <c r="H60" s="15"/>
      <c r="I60" s="15"/>
    </row>
    <row r="61" spans="1:9" x14ac:dyDescent="0.25">
      <c r="A61" s="9"/>
      <c r="B61" s="15"/>
      <c r="C61" s="17" t="str">
        <f t="shared" si="2"/>
        <v/>
      </c>
      <c r="D61" s="17"/>
      <c r="E61" s="17"/>
      <c r="F61" s="17"/>
      <c r="G61" s="15"/>
      <c r="H61" s="15"/>
      <c r="I61" s="15"/>
    </row>
    <row r="62" spans="1:9" x14ac:dyDescent="0.25">
      <c r="A62" s="9"/>
      <c r="B62" s="15"/>
      <c r="C62" s="17" t="str">
        <f t="shared" si="2"/>
        <v/>
      </c>
      <c r="D62" s="17"/>
      <c r="E62" s="17"/>
      <c r="F62" s="17"/>
      <c r="G62" s="15"/>
      <c r="H62" s="15"/>
      <c r="I62" s="15"/>
    </row>
    <row r="63" spans="1:9" x14ac:dyDescent="0.25">
      <c r="A63" s="9"/>
      <c r="B63" s="15"/>
      <c r="C63" s="17" t="str">
        <f t="shared" si="2"/>
        <v/>
      </c>
      <c r="D63" s="17"/>
      <c r="E63" s="17"/>
      <c r="F63" s="17"/>
      <c r="G63" s="15"/>
      <c r="H63" s="15"/>
      <c r="I63" s="15"/>
    </row>
    <row r="64" spans="1:9" x14ac:dyDescent="0.25">
      <c r="A64" s="9"/>
      <c r="B64" s="15"/>
      <c r="C64" s="17" t="str">
        <f t="shared" si="2"/>
        <v/>
      </c>
      <c r="D64" s="17"/>
      <c r="E64" s="17"/>
      <c r="F64" s="17"/>
      <c r="G64" s="15"/>
      <c r="H64" s="15"/>
      <c r="I64" s="15"/>
    </row>
    <row r="65" spans="1:9" x14ac:dyDescent="0.25">
      <c r="A65" s="9"/>
      <c r="B65" s="15"/>
      <c r="C65" s="17" t="str">
        <f t="shared" si="2"/>
        <v/>
      </c>
      <c r="D65" s="17"/>
      <c r="E65" s="17"/>
      <c r="F65" s="17"/>
      <c r="G65" s="15"/>
      <c r="H65" s="15"/>
      <c r="I65" s="15"/>
    </row>
    <row r="66" spans="1:9" x14ac:dyDescent="0.25">
      <c r="A66" s="9"/>
      <c r="B66" s="15"/>
      <c r="C66" s="17" t="str">
        <f t="shared" si="2"/>
        <v/>
      </c>
      <c r="D66" s="17"/>
      <c r="E66" s="17"/>
      <c r="F66" s="17"/>
      <c r="G66" s="15"/>
      <c r="H66" s="15"/>
      <c r="I66" s="15"/>
    </row>
    <row r="67" spans="1:9" x14ac:dyDescent="0.25">
      <c r="A67" s="9"/>
      <c r="B67" s="15"/>
      <c r="C67" s="17" t="str">
        <f t="shared" si="2"/>
        <v/>
      </c>
      <c r="D67" s="17"/>
      <c r="E67" s="17"/>
      <c r="F67" s="17"/>
      <c r="G67" s="15"/>
      <c r="H67" s="15"/>
      <c r="I67" s="15"/>
    </row>
    <row r="68" spans="1:9" x14ac:dyDescent="0.25">
      <c r="A68" s="9"/>
      <c r="B68" s="15"/>
      <c r="C68" s="17" t="str">
        <f t="shared" si="2"/>
        <v/>
      </c>
      <c r="D68" s="17"/>
      <c r="E68" s="17"/>
      <c r="F68" s="17"/>
      <c r="G68" s="15"/>
      <c r="H68" s="15"/>
      <c r="I68" s="15"/>
    </row>
    <row r="69" spans="1:9" x14ac:dyDescent="0.25">
      <c r="A69" s="9"/>
      <c r="B69" s="15"/>
      <c r="C69" s="17" t="str">
        <f t="shared" si="2"/>
        <v/>
      </c>
      <c r="D69" s="17"/>
      <c r="E69" s="17"/>
      <c r="F69" s="17"/>
      <c r="G69" s="15"/>
      <c r="H69" s="15"/>
      <c r="I69" s="15"/>
    </row>
    <row r="70" spans="1:9" x14ac:dyDescent="0.25">
      <c r="A70" s="9"/>
      <c r="B70" s="15"/>
      <c r="C70" s="17" t="str">
        <f t="shared" si="2"/>
        <v/>
      </c>
      <c r="D70" s="17"/>
      <c r="E70" s="17"/>
      <c r="F70" s="17"/>
      <c r="G70" s="15"/>
      <c r="H70" s="15"/>
      <c r="I70" s="15"/>
    </row>
    <row r="71" spans="1:9" x14ac:dyDescent="0.25">
      <c r="A71" s="9"/>
      <c r="B71" s="15"/>
      <c r="C71" s="17" t="str">
        <f t="shared" si="2"/>
        <v/>
      </c>
      <c r="D71" s="17"/>
      <c r="E71" s="17"/>
      <c r="F71" s="17"/>
      <c r="G71" s="15"/>
      <c r="H71" s="15"/>
      <c r="I71" s="15"/>
    </row>
    <row r="72" spans="1:9" x14ac:dyDescent="0.25">
      <c r="A72" s="9"/>
      <c r="B72" s="15"/>
      <c r="C72" s="17" t="str">
        <f t="shared" si="2"/>
        <v/>
      </c>
      <c r="D72" s="17"/>
      <c r="E72" s="17"/>
      <c r="F72" s="17"/>
      <c r="G72" s="15"/>
      <c r="H72" s="15"/>
      <c r="I72" s="15"/>
    </row>
    <row r="73" spans="1:9" x14ac:dyDescent="0.25">
      <c r="A73" s="9"/>
      <c r="B73" s="15"/>
      <c r="C73" s="17" t="str">
        <f t="shared" si="2"/>
        <v/>
      </c>
      <c r="D73" s="17"/>
      <c r="E73" s="17"/>
      <c r="F73" s="17"/>
      <c r="G73" s="15"/>
      <c r="H73" s="15"/>
      <c r="I73" s="15"/>
    </row>
    <row r="74" spans="1:9" x14ac:dyDescent="0.25">
      <c r="A74" s="9"/>
      <c r="B74" s="15"/>
      <c r="C74" s="17" t="str">
        <f t="shared" si="2"/>
        <v/>
      </c>
      <c r="D74" s="17"/>
      <c r="E74" s="17"/>
      <c r="F74" s="17"/>
      <c r="G74" s="15"/>
      <c r="H74" s="15"/>
      <c r="I74" s="15"/>
    </row>
    <row r="75" spans="1:9" x14ac:dyDescent="0.25">
      <c r="A75" s="9"/>
      <c r="B75" s="15"/>
      <c r="C75" s="17" t="str">
        <f t="shared" ref="C75:C138" si="3">IF(B75="No issues noted","N/A",IF(B75="N/A","N/A",""))</f>
        <v/>
      </c>
      <c r="D75" s="17"/>
      <c r="E75" s="17"/>
      <c r="F75" s="17"/>
      <c r="G75" s="15"/>
      <c r="H75" s="15"/>
      <c r="I75" s="15"/>
    </row>
    <row r="76" spans="1:9" x14ac:dyDescent="0.25">
      <c r="A76" s="9"/>
      <c r="B76" s="15"/>
      <c r="C76" s="17" t="str">
        <f t="shared" si="3"/>
        <v/>
      </c>
      <c r="D76" s="17"/>
      <c r="E76" s="17"/>
      <c r="F76" s="17"/>
      <c r="G76" s="15"/>
      <c r="H76" s="15"/>
      <c r="I76" s="15"/>
    </row>
    <row r="77" spans="1:9" x14ac:dyDescent="0.25">
      <c r="A77" s="9"/>
      <c r="B77" s="15"/>
      <c r="C77" s="17" t="str">
        <f t="shared" si="3"/>
        <v/>
      </c>
      <c r="D77" s="17"/>
      <c r="E77" s="17"/>
      <c r="F77" s="17"/>
      <c r="G77" s="15"/>
      <c r="H77" s="15"/>
      <c r="I77" s="15"/>
    </row>
    <row r="78" spans="1:9" x14ac:dyDescent="0.25">
      <c r="A78" s="9"/>
      <c r="B78" s="15"/>
      <c r="C78" s="17" t="str">
        <f t="shared" si="3"/>
        <v/>
      </c>
      <c r="D78" s="17"/>
      <c r="E78" s="17"/>
      <c r="F78" s="17"/>
      <c r="G78" s="15"/>
      <c r="H78" s="15"/>
      <c r="I78" s="15"/>
    </row>
    <row r="79" spans="1:9" x14ac:dyDescent="0.25">
      <c r="A79" s="9"/>
      <c r="B79" s="15"/>
      <c r="C79" s="17" t="str">
        <f t="shared" si="3"/>
        <v/>
      </c>
      <c r="D79" s="17"/>
      <c r="E79" s="17"/>
      <c r="F79" s="17"/>
      <c r="G79" s="15"/>
      <c r="H79" s="15"/>
      <c r="I79" s="15"/>
    </row>
    <row r="80" spans="1:9" x14ac:dyDescent="0.25">
      <c r="A80" s="9"/>
      <c r="B80" s="15"/>
      <c r="C80" s="17" t="str">
        <f t="shared" si="3"/>
        <v/>
      </c>
      <c r="D80" s="17"/>
      <c r="E80" s="17"/>
      <c r="F80" s="17"/>
      <c r="G80" s="15"/>
      <c r="H80" s="15"/>
      <c r="I80" s="15"/>
    </row>
    <row r="81" spans="1:9" x14ac:dyDescent="0.25">
      <c r="A81" s="9"/>
      <c r="B81" s="15"/>
      <c r="C81" s="17" t="str">
        <f t="shared" si="3"/>
        <v/>
      </c>
      <c r="D81" s="17"/>
      <c r="E81" s="17"/>
      <c r="F81" s="17"/>
      <c r="G81" s="15"/>
      <c r="H81" s="15"/>
      <c r="I81" s="15"/>
    </row>
    <row r="82" spans="1:9" x14ac:dyDescent="0.25">
      <c r="A82" s="9"/>
      <c r="B82" s="15"/>
      <c r="C82" s="17" t="str">
        <f t="shared" si="3"/>
        <v/>
      </c>
      <c r="D82" s="17"/>
      <c r="E82" s="17"/>
      <c r="F82" s="17"/>
      <c r="G82" s="15"/>
      <c r="H82" s="15"/>
      <c r="I82" s="15"/>
    </row>
    <row r="83" spans="1:9" x14ac:dyDescent="0.25">
      <c r="A83" s="9"/>
      <c r="B83" s="15"/>
      <c r="C83" s="17" t="str">
        <f t="shared" si="3"/>
        <v/>
      </c>
      <c r="D83" s="17"/>
      <c r="E83" s="17"/>
      <c r="F83" s="17"/>
      <c r="G83" s="15"/>
      <c r="H83" s="15"/>
      <c r="I83" s="15"/>
    </row>
    <row r="84" spans="1:9" x14ac:dyDescent="0.25">
      <c r="A84" s="9"/>
      <c r="B84" s="15"/>
      <c r="C84" s="17" t="str">
        <f t="shared" si="3"/>
        <v/>
      </c>
      <c r="D84" s="17"/>
      <c r="E84" s="17"/>
      <c r="F84" s="17"/>
      <c r="G84" s="15"/>
      <c r="H84" s="15"/>
      <c r="I84" s="15"/>
    </row>
    <row r="85" spans="1:9" x14ac:dyDescent="0.25">
      <c r="A85" s="9"/>
      <c r="B85" s="15"/>
      <c r="C85" s="17" t="str">
        <f t="shared" si="3"/>
        <v/>
      </c>
      <c r="D85" s="17"/>
      <c r="E85" s="17"/>
      <c r="F85" s="17"/>
      <c r="G85" s="15"/>
      <c r="H85" s="15"/>
      <c r="I85" s="15"/>
    </row>
    <row r="86" spans="1:9" x14ac:dyDescent="0.25">
      <c r="A86" s="9"/>
      <c r="B86" s="15"/>
      <c r="C86" s="17" t="str">
        <f t="shared" si="3"/>
        <v/>
      </c>
      <c r="D86" s="17"/>
      <c r="E86" s="17"/>
      <c r="F86" s="17"/>
      <c r="G86" s="15"/>
      <c r="H86" s="15"/>
      <c r="I86" s="15"/>
    </row>
    <row r="87" spans="1:9" x14ac:dyDescent="0.25">
      <c r="A87" s="9"/>
      <c r="B87" s="15"/>
      <c r="C87" s="17" t="str">
        <f t="shared" si="3"/>
        <v/>
      </c>
      <c r="D87" s="17"/>
      <c r="E87" s="17"/>
      <c r="F87" s="17"/>
      <c r="G87" s="15"/>
      <c r="H87" s="15"/>
      <c r="I87" s="15"/>
    </row>
    <row r="88" spans="1:9" x14ac:dyDescent="0.25">
      <c r="A88" s="9"/>
      <c r="B88" s="15"/>
      <c r="C88" s="17" t="str">
        <f t="shared" si="3"/>
        <v/>
      </c>
      <c r="D88" s="17"/>
      <c r="E88" s="17"/>
      <c r="F88" s="17"/>
      <c r="G88" s="15"/>
      <c r="H88" s="15"/>
      <c r="I88" s="15"/>
    </row>
    <row r="89" spans="1:9" x14ac:dyDescent="0.25">
      <c r="A89" s="9"/>
      <c r="B89" s="15"/>
      <c r="C89" s="17" t="str">
        <f t="shared" si="3"/>
        <v/>
      </c>
      <c r="D89" s="17"/>
      <c r="E89" s="17"/>
      <c r="F89" s="17"/>
      <c r="G89" s="15"/>
      <c r="H89" s="15"/>
      <c r="I89" s="15"/>
    </row>
    <row r="90" spans="1:9" x14ac:dyDescent="0.25">
      <c r="A90" s="9"/>
      <c r="B90" s="15"/>
      <c r="C90" s="17" t="str">
        <f t="shared" si="3"/>
        <v/>
      </c>
      <c r="D90" s="17"/>
      <c r="E90" s="17"/>
      <c r="F90" s="17"/>
      <c r="G90" s="15"/>
      <c r="H90" s="15"/>
      <c r="I90" s="15"/>
    </row>
    <row r="91" spans="1:9" x14ac:dyDescent="0.25">
      <c r="A91" s="9"/>
      <c r="B91" s="15"/>
      <c r="C91" s="17" t="str">
        <f t="shared" si="3"/>
        <v/>
      </c>
      <c r="D91" s="17"/>
      <c r="E91" s="17"/>
      <c r="F91" s="17"/>
      <c r="G91" s="15"/>
      <c r="H91" s="15"/>
      <c r="I91" s="15"/>
    </row>
    <row r="92" spans="1:9" x14ac:dyDescent="0.25">
      <c r="A92" s="9"/>
      <c r="B92" s="15"/>
      <c r="C92" s="17" t="str">
        <f t="shared" si="3"/>
        <v/>
      </c>
      <c r="D92" s="17"/>
      <c r="E92" s="17"/>
      <c r="F92" s="17"/>
      <c r="G92" s="15"/>
      <c r="H92" s="15"/>
      <c r="I92" s="15"/>
    </row>
    <row r="93" spans="1:9" x14ac:dyDescent="0.25">
      <c r="A93" s="9"/>
      <c r="B93" s="15"/>
      <c r="C93" s="17" t="str">
        <f t="shared" si="3"/>
        <v/>
      </c>
      <c r="D93" s="17"/>
      <c r="E93" s="17"/>
      <c r="F93" s="17"/>
      <c r="G93" s="15"/>
      <c r="H93" s="15"/>
      <c r="I93" s="15"/>
    </row>
    <row r="94" spans="1:9" x14ac:dyDescent="0.25">
      <c r="A94" s="9"/>
      <c r="B94" s="15"/>
      <c r="C94" s="17" t="str">
        <f t="shared" si="3"/>
        <v/>
      </c>
      <c r="D94" s="17"/>
      <c r="E94" s="17"/>
      <c r="F94" s="17"/>
      <c r="G94" s="15"/>
      <c r="H94" s="15"/>
      <c r="I94" s="15"/>
    </row>
    <row r="95" spans="1:9" x14ac:dyDescent="0.25">
      <c r="A95" s="9"/>
      <c r="B95" s="15"/>
      <c r="C95" s="17" t="str">
        <f t="shared" si="3"/>
        <v/>
      </c>
      <c r="D95" s="17"/>
      <c r="E95" s="17"/>
      <c r="F95" s="17"/>
      <c r="G95" s="15"/>
      <c r="H95" s="15"/>
      <c r="I95" s="15"/>
    </row>
    <row r="96" spans="1:9" x14ac:dyDescent="0.25">
      <c r="A96" s="9"/>
      <c r="B96" s="15"/>
      <c r="C96" s="17" t="str">
        <f t="shared" si="3"/>
        <v/>
      </c>
      <c r="D96" s="17"/>
      <c r="E96" s="17"/>
      <c r="F96" s="17"/>
      <c r="G96" s="15"/>
      <c r="H96" s="15"/>
      <c r="I96" s="15"/>
    </row>
    <row r="97" spans="1:9" x14ac:dyDescent="0.25">
      <c r="A97" s="9"/>
      <c r="B97" s="15"/>
      <c r="C97" s="17" t="str">
        <f t="shared" si="3"/>
        <v/>
      </c>
      <c r="D97" s="17"/>
      <c r="E97" s="17"/>
      <c r="F97" s="17"/>
      <c r="G97" s="15"/>
      <c r="H97" s="15"/>
      <c r="I97" s="15"/>
    </row>
    <row r="98" spans="1:9" x14ac:dyDescent="0.25">
      <c r="A98" s="9"/>
      <c r="B98" s="15"/>
      <c r="C98" s="17" t="str">
        <f t="shared" si="3"/>
        <v/>
      </c>
      <c r="D98" s="17"/>
      <c r="E98" s="17"/>
      <c r="F98" s="17"/>
      <c r="G98" s="15"/>
      <c r="H98" s="15"/>
      <c r="I98" s="15"/>
    </row>
    <row r="99" spans="1:9" x14ac:dyDescent="0.25">
      <c r="A99" s="9"/>
      <c r="B99" s="15"/>
      <c r="C99" s="17" t="str">
        <f t="shared" si="3"/>
        <v/>
      </c>
      <c r="D99" s="17"/>
      <c r="E99" s="17"/>
      <c r="F99" s="17"/>
      <c r="G99" s="15"/>
      <c r="H99" s="15"/>
      <c r="I99" s="15"/>
    </row>
    <row r="100" spans="1:9" x14ac:dyDescent="0.25">
      <c r="A100" s="9"/>
      <c r="B100" s="15"/>
      <c r="C100" s="17" t="str">
        <f t="shared" si="3"/>
        <v/>
      </c>
      <c r="D100" s="17"/>
      <c r="E100" s="17"/>
      <c r="F100" s="17"/>
      <c r="G100" s="15"/>
      <c r="H100" s="15"/>
      <c r="I100" s="15"/>
    </row>
    <row r="101" spans="1:9" x14ac:dyDescent="0.25">
      <c r="A101" s="9"/>
      <c r="B101" s="15"/>
      <c r="C101" s="17" t="str">
        <f t="shared" si="3"/>
        <v/>
      </c>
      <c r="D101" s="17"/>
      <c r="E101" s="17"/>
      <c r="F101" s="17"/>
      <c r="G101" s="15"/>
      <c r="H101" s="15"/>
      <c r="I101" s="15"/>
    </row>
    <row r="102" spans="1:9" x14ac:dyDescent="0.25">
      <c r="A102" s="9"/>
      <c r="B102" s="15"/>
      <c r="C102" s="17" t="str">
        <f t="shared" si="3"/>
        <v/>
      </c>
      <c r="D102" s="17"/>
      <c r="E102" s="17"/>
      <c r="F102" s="17"/>
      <c r="G102" s="15"/>
      <c r="H102" s="15"/>
      <c r="I102" s="15"/>
    </row>
    <row r="103" spans="1:9" x14ac:dyDescent="0.25">
      <c r="A103" s="9"/>
      <c r="B103" s="15"/>
      <c r="C103" s="17" t="str">
        <f t="shared" si="3"/>
        <v/>
      </c>
      <c r="D103" s="17"/>
      <c r="E103" s="17"/>
      <c r="F103" s="17"/>
      <c r="G103" s="15"/>
      <c r="H103" s="15"/>
      <c r="I103" s="15"/>
    </row>
    <row r="104" spans="1:9" x14ac:dyDescent="0.25">
      <c r="A104" s="9"/>
      <c r="B104" s="15"/>
      <c r="C104" s="17" t="str">
        <f t="shared" si="3"/>
        <v/>
      </c>
      <c r="D104" s="17"/>
      <c r="E104" s="17"/>
      <c r="F104" s="17"/>
      <c r="G104" s="15"/>
      <c r="H104" s="15"/>
      <c r="I104" s="15"/>
    </row>
    <row r="105" spans="1:9" x14ac:dyDescent="0.25">
      <c r="A105" s="9"/>
      <c r="B105" s="15"/>
      <c r="C105" s="17" t="str">
        <f t="shared" si="3"/>
        <v/>
      </c>
      <c r="D105" s="17"/>
      <c r="E105" s="17"/>
      <c r="F105" s="17"/>
      <c r="G105" s="15"/>
      <c r="H105" s="15"/>
      <c r="I105" s="15"/>
    </row>
    <row r="106" spans="1:9" x14ac:dyDescent="0.25">
      <c r="A106" s="9"/>
      <c r="B106" s="15"/>
      <c r="C106" s="17" t="str">
        <f t="shared" si="3"/>
        <v/>
      </c>
      <c r="D106" s="17"/>
      <c r="E106" s="17"/>
      <c r="F106" s="17"/>
      <c r="G106" s="15"/>
      <c r="H106" s="15"/>
      <c r="I106" s="15"/>
    </row>
    <row r="107" spans="1:9" x14ac:dyDescent="0.25">
      <c r="A107" s="9"/>
      <c r="B107" s="15"/>
      <c r="C107" s="17" t="str">
        <f t="shared" si="3"/>
        <v/>
      </c>
      <c r="D107" s="17"/>
      <c r="E107" s="17"/>
      <c r="F107" s="17"/>
      <c r="G107" s="15"/>
      <c r="H107" s="15"/>
      <c r="I107" s="15"/>
    </row>
    <row r="108" spans="1:9" x14ac:dyDescent="0.25">
      <c r="A108" s="9"/>
      <c r="B108" s="15"/>
      <c r="C108" s="17" t="str">
        <f t="shared" si="3"/>
        <v/>
      </c>
      <c r="D108" s="17"/>
      <c r="E108" s="17"/>
      <c r="F108" s="17"/>
      <c r="G108" s="15"/>
      <c r="H108" s="15"/>
      <c r="I108" s="15"/>
    </row>
    <row r="109" spans="1:9" x14ac:dyDescent="0.25">
      <c r="A109" s="9"/>
      <c r="B109" s="15"/>
      <c r="C109" s="17" t="str">
        <f t="shared" si="3"/>
        <v/>
      </c>
      <c r="D109" s="17"/>
      <c r="E109" s="17"/>
      <c r="F109" s="17"/>
      <c r="G109" s="15"/>
      <c r="H109" s="15"/>
      <c r="I109" s="15"/>
    </row>
    <row r="110" spans="1:9" x14ac:dyDescent="0.25">
      <c r="A110" s="9"/>
      <c r="B110" s="15"/>
      <c r="C110" s="17" t="str">
        <f t="shared" si="3"/>
        <v/>
      </c>
      <c r="D110" s="17"/>
      <c r="E110" s="17"/>
      <c r="F110" s="17"/>
      <c r="G110" s="15"/>
      <c r="H110" s="15"/>
      <c r="I110" s="15"/>
    </row>
    <row r="111" spans="1:9" x14ac:dyDescent="0.25">
      <c r="A111" s="9"/>
      <c r="B111" s="15"/>
      <c r="C111" s="17" t="str">
        <f t="shared" si="3"/>
        <v/>
      </c>
      <c r="D111" s="17"/>
      <c r="E111" s="17"/>
      <c r="F111" s="17"/>
      <c r="G111" s="15"/>
      <c r="H111" s="15"/>
      <c r="I111" s="15"/>
    </row>
    <row r="112" spans="1:9" x14ac:dyDescent="0.25">
      <c r="A112" s="9"/>
      <c r="B112" s="15"/>
      <c r="C112" s="17" t="str">
        <f t="shared" si="3"/>
        <v/>
      </c>
      <c r="D112" s="17"/>
      <c r="E112" s="17"/>
      <c r="F112" s="17"/>
      <c r="G112" s="15"/>
      <c r="H112" s="15"/>
      <c r="I112" s="15"/>
    </row>
    <row r="113" spans="1:9" x14ac:dyDescent="0.25">
      <c r="A113" s="9"/>
      <c r="B113" s="15"/>
      <c r="C113" s="17" t="str">
        <f t="shared" si="3"/>
        <v/>
      </c>
      <c r="D113" s="17"/>
      <c r="E113" s="17"/>
      <c r="F113" s="17"/>
      <c r="G113" s="15"/>
      <c r="H113" s="15"/>
      <c r="I113" s="15"/>
    </row>
    <row r="114" spans="1:9" x14ac:dyDescent="0.25">
      <c r="A114" s="9"/>
      <c r="B114" s="15"/>
      <c r="C114" s="17" t="str">
        <f t="shared" si="3"/>
        <v/>
      </c>
      <c r="D114" s="17"/>
      <c r="E114" s="17"/>
      <c r="F114" s="17"/>
      <c r="G114" s="15"/>
      <c r="H114" s="15"/>
      <c r="I114" s="15"/>
    </row>
    <row r="115" spans="1:9" x14ac:dyDescent="0.25">
      <c r="A115" s="9"/>
      <c r="B115" s="15"/>
      <c r="C115" s="17" t="str">
        <f t="shared" si="3"/>
        <v/>
      </c>
      <c r="D115" s="17"/>
      <c r="E115" s="17"/>
      <c r="F115" s="17"/>
      <c r="G115" s="15"/>
      <c r="H115" s="15"/>
      <c r="I115" s="15"/>
    </row>
    <row r="116" spans="1:9" x14ac:dyDescent="0.25">
      <c r="A116" s="9"/>
      <c r="B116" s="15"/>
      <c r="C116" s="17" t="str">
        <f t="shared" si="3"/>
        <v/>
      </c>
      <c r="D116" s="17"/>
      <c r="E116" s="17"/>
      <c r="F116" s="17"/>
      <c r="G116" s="15"/>
      <c r="H116" s="15"/>
      <c r="I116" s="15"/>
    </row>
    <row r="117" spans="1:9" x14ac:dyDescent="0.25">
      <c r="A117" s="9"/>
      <c r="B117" s="15"/>
      <c r="C117" s="17" t="str">
        <f t="shared" si="3"/>
        <v/>
      </c>
      <c r="D117" s="17"/>
      <c r="E117" s="17"/>
      <c r="F117" s="17"/>
      <c r="G117" s="15"/>
      <c r="H117" s="15"/>
      <c r="I117" s="15"/>
    </row>
    <row r="118" spans="1:9" x14ac:dyDescent="0.25">
      <c r="A118" s="9"/>
      <c r="B118" s="15"/>
      <c r="C118" s="17" t="str">
        <f t="shared" si="3"/>
        <v/>
      </c>
      <c r="D118" s="17"/>
      <c r="E118" s="17"/>
      <c r="F118" s="17"/>
      <c r="G118" s="15"/>
      <c r="H118" s="15"/>
      <c r="I118" s="15"/>
    </row>
    <row r="119" spans="1:9" x14ac:dyDescent="0.25">
      <c r="A119" s="9"/>
      <c r="B119" s="15"/>
      <c r="C119" s="17" t="str">
        <f t="shared" si="3"/>
        <v/>
      </c>
      <c r="D119" s="17"/>
      <c r="E119" s="17"/>
      <c r="F119" s="17"/>
      <c r="G119" s="15"/>
      <c r="H119" s="15"/>
      <c r="I119" s="15"/>
    </row>
    <row r="120" spans="1:9" x14ac:dyDescent="0.25">
      <c r="A120" s="9"/>
      <c r="B120" s="15"/>
      <c r="C120" s="17" t="str">
        <f t="shared" si="3"/>
        <v/>
      </c>
      <c r="D120" s="17"/>
      <c r="E120" s="17"/>
      <c r="F120" s="17"/>
      <c r="G120" s="15"/>
      <c r="H120" s="15"/>
      <c r="I120" s="15"/>
    </row>
    <row r="121" spans="1:9" x14ac:dyDescent="0.25">
      <c r="A121" s="9"/>
      <c r="B121" s="15"/>
      <c r="C121" s="17" t="str">
        <f t="shared" si="3"/>
        <v/>
      </c>
      <c r="D121" s="17"/>
      <c r="E121" s="17"/>
      <c r="F121" s="17"/>
      <c r="G121" s="15"/>
      <c r="H121" s="15"/>
      <c r="I121" s="15"/>
    </row>
    <row r="122" spans="1:9" x14ac:dyDescent="0.25">
      <c r="A122" s="9"/>
      <c r="B122" s="15"/>
      <c r="C122" s="17" t="str">
        <f t="shared" si="3"/>
        <v/>
      </c>
      <c r="D122" s="17"/>
      <c r="E122" s="17"/>
      <c r="F122" s="17"/>
      <c r="G122" s="15"/>
      <c r="H122" s="15"/>
      <c r="I122" s="15"/>
    </row>
    <row r="123" spans="1:9" x14ac:dyDescent="0.25">
      <c r="A123" s="9"/>
      <c r="B123" s="15"/>
      <c r="C123" s="17" t="str">
        <f t="shared" si="3"/>
        <v/>
      </c>
      <c r="D123" s="17"/>
      <c r="E123" s="17"/>
      <c r="F123" s="17"/>
      <c r="G123" s="15"/>
      <c r="H123" s="15"/>
      <c r="I123" s="15"/>
    </row>
    <row r="124" spans="1:9" x14ac:dyDescent="0.25">
      <c r="A124" s="9"/>
      <c r="B124" s="15"/>
      <c r="C124" s="17" t="str">
        <f t="shared" si="3"/>
        <v/>
      </c>
      <c r="D124" s="17"/>
      <c r="E124" s="17"/>
      <c r="F124" s="17"/>
      <c r="G124" s="15"/>
      <c r="H124" s="15"/>
      <c r="I124" s="15"/>
    </row>
    <row r="125" spans="1:9" x14ac:dyDescent="0.25">
      <c r="A125" s="9"/>
      <c r="B125" s="15"/>
      <c r="C125" s="17" t="str">
        <f t="shared" si="3"/>
        <v/>
      </c>
      <c r="D125" s="17"/>
      <c r="E125" s="17"/>
      <c r="F125" s="17"/>
      <c r="G125" s="15"/>
      <c r="H125" s="15"/>
      <c r="I125" s="15"/>
    </row>
    <row r="126" spans="1:9" x14ac:dyDescent="0.25">
      <c r="A126" s="9"/>
      <c r="B126" s="15"/>
      <c r="C126" s="17" t="str">
        <f t="shared" si="3"/>
        <v/>
      </c>
      <c r="D126" s="17"/>
      <c r="E126" s="17"/>
      <c r="F126" s="17"/>
      <c r="G126" s="15"/>
      <c r="H126" s="15"/>
      <c r="I126" s="15"/>
    </row>
    <row r="127" spans="1:9" x14ac:dyDescent="0.25">
      <c r="A127" s="9"/>
      <c r="B127" s="15"/>
      <c r="C127" s="17" t="str">
        <f t="shared" si="3"/>
        <v/>
      </c>
      <c r="D127" s="17"/>
      <c r="E127" s="17"/>
      <c r="F127" s="17"/>
      <c r="G127" s="15"/>
      <c r="H127" s="15"/>
      <c r="I127" s="15"/>
    </row>
    <row r="128" spans="1:9" x14ac:dyDescent="0.25">
      <c r="A128" s="9"/>
      <c r="B128" s="15"/>
      <c r="C128" s="17" t="str">
        <f t="shared" si="3"/>
        <v/>
      </c>
      <c r="D128" s="17"/>
      <c r="E128" s="17"/>
      <c r="F128" s="17"/>
      <c r="G128" s="15"/>
      <c r="H128" s="15"/>
      <c r="I128" s="15"/>
    </row>
    <row r="129" spans="1:9" x14ac:dyDescent="0.25">
      <c r="A129" s="9"/>
      <c r="B129" s="15"/>
      <c r="C129" s="17" t="str">
        <f t="shared" si="3"/>
        <v/>
      </c>
      <c r="D129" s="17"/>
      <c r="E129" s="17"/>
      <c r="F129" s="17"/>
      <c r="G129" s="15"/>
      <c r="H129" s="15"/>
      <c r="I129" s="15"/>
    </row>
    <row r="130" spans="1:9" x14ac:dyDescent="0.25">
      <c r="A130" s="9"/>
      <c r="B130" s="15"/>
      <c r="C130" s="17" t="str">
        <f t="shared" si="3"/>
        <v/>
      </c>
      <c r="D130" s="17"/>
      <c r="E130" s="17"/>
      <c r="F130" s="17"/>
      <c r="G130" s="15"/>
      <c r="H130" s="15"/>
      <c r="I130" s="15"/>
    </row>
    <row r="131" spans="1:9" x14ac:dyDescent="0.25">
      <c r="A131" s="9"/>
      <c r="B131" s="15"/>
      <c r="C131" s="17" t="str">
        <f t="shared" si="3"/>
        <v/>
      </c>
      <c r="D131" s="17"/>
      <c r="E131" s="17"/>
      <c r="F131" s="17"/>
      <c r="G131" s="15"/>
      <c r="H131" s="15"/>
      <c r="I131" s="15"/>
    </row>
    <row r="132" spans="1:9" x14ac:dyDescent="0.25">
      <c r="A132" s="9"/>
      <c r="B132" s="15"/>
      <c r="C132" s="17" t="str">
        <f t="shared" si="3"/>
        <v/>
      </c>
      <c r="D132" s="17"/>
      <c r="E132" s="17"/>
      <c r="F132" s="17"/>
      <c r="G132" s="15"/>
      <c r="H132" s="15"/>
      <c r="I132" s="15"/>
    </row>
    <row r="133" spans="1:9" x14ac:dyDescent="0.25">
      <c r="A133" s="9"/>
      <c r="B133" s="15"/>
      <c r="C133" s="17" t="str">
        <f t="shared" si="3"/>
        <v/>
      </c>
      <c r="D133" s="17"/>
      <c r="E133" s="17"/>
      <c r="F133" s="17"/>
      <c r="G133" s="15"/>
      <c r="H133" s="15"/>
      <c r="I133" s="15"/>
    </row>
    <row r="134" spans="1:9" x14ac:dyDescent="0.25">
      <c r="A134" s="9"/>
      <c r="B134" s="15"/>
      <c r="C134" s="17" t="str">
        <f t="shared" si="3"/>
        <v/>
      </c>
      <c r="D134" s="17"/>
      <c r="E134" s="17"/>
      <c r="F134" s="17"/>
      <c r="G134" s="15"/>
      <c r="H134" s="15"/>
      <c r="I134" s="15"/>
    </row>
    <row r="135" spans="1:9" x14ac:dyDescent="0.25">
      <c r="A135" s="9"/>
      <c r="B135" s="15"/>
      <c r="C135" s="17" t="str">
        <f t="shared" si="3"/>
        <v/>
      </c>
      <c r="D135" s="17"/>
      <c r="E135" s="17"/>
      <c r="F135" s="17"/>
      <c r="G135" s="15"/>
      <c r="H135" s="15"/>
      <c r="I135" s="15"/>
    </row>
    <row r="136" spans="1:9" x14ac:dyDescent="0.25">
      <c r="A136" s="9"/>
      <c r="B136" s="15"/>
      <c r="C136" s="17" t="str">
        <f t="shared" si="3"/>
        <v/>
      </c>
      <c r="D136" s="17"/>
      <c r="E136" s="17"/>
      <c r="F136" s="17"/>
      <c r="G136" s="15"/>
      <c r="H136" s="15"/>
      <c r="I136" s="15"/>
    </row>
    <row r="137" spans="1:9" x14ac:dyDescent="0.25">
      <c r="A137" s="9"/>
      <c r="B137" s="15"/>
      <c r="C137" s="17" t="str">
        <f t="shared" si="3"/>
        <v/>
      </c>
      <c r="D137" s="17"/>
      <c r="E137" s="17"/>
      <c r="F137" s="17"/>
      <c r="G137" s="15"/>
      <c r="H137" s="15"/>
      <c r="I137" s="15"/>
    </row>
    <row r="138" spans="1:9" x14ac:dyDescent="0.25">
      <c r="A138" s="9"/>
      <c r="B138" s="15"/>
      <c r="C138" s="17" t="str">
        <f t="shared" si="3"/>
        <v/>
      </c>
      <c r="D138" s="17"/>
      <c r="E138" s="17"/>
      <c r="F138" s="17"/>
      <c r="G138" s="15"/>
      <c r="H138" s="15"/>
      <c r="I138" s="15"/>
    </row>
    <row r="139" spans="1:9" x14ac:dyDescent="0.25">
      <c r="A139" s="9"/>
      <c r="B139" s="15"/>
      <c r="C139" s="17" t="str">
        <f t="shared" ref="C139:C201" si="4">IF(B139="No issues noted","N/A",IF(B139="N/A","N/A",""))</f>
        <v/>
      </c>
      <c r="D139" s="17"/>
      <c r="E139" s="17"/>
      <c r="F139" s="17"/>
      <c r="G139" s="15"/>
      <c r="H139" s="15"/>
      <c r="I139" s="15"/>
    </row>
    <row r="140" spans="1:9" x14ac:dyDescent="0.25">
      <c r="A140" s="9"/>
      <c r="B140" s="15"/>
      <c r="C140" s="17" t="str">
        <f t="shared" si="4"/>
        <v/>
      </c>
      <c r="D140" s="17"/>
      <c r="E140" s="17"/>
      <c r="F140" s="17"/>
      <c r="G140" s="15"/>
      <c r="H140" s="15"/>
      <c r="I140" s="15"/>
    </row>
    <row r="141" spans="1:9" x14ac:dyDescent="0.25">
      <c r="A141" s="9"/>
      <c r="B141" s="15"/>
      <c r="C141" s="17" t="str">
        <f t="shared" si="4"/>
        <v/>
      </c>
      <c r="D141" s="17"/>
      <c r="E141" s="17"/>
      <c r="F141" s="17"/>
      <c r="G141" s="15"/>
      <c r="H141" s="15"/>
      <c r="I141" s="15"/>
    </row>
    <row r="142" spans="1:9" x14ac:dyDescent="0.25">
      <c r="A142" s="9"/>
      <c r="B142" s="15"/>
      <c r="C142" s="17" t="str">
        <f t="shared" si="4"/>
        <v/>
      </c>
      <c r="D142" s="17"/>
      <c r="E142" s="17"/>
      <c r="F142" s="17"/>
      <c r="G142" s="15"/>
      <c r="H142" s="15"/>
      <c r="I142" s="15"/>
    </row>
    <row r="143" spans="1:9" x14ac:dyDescent="0.25">
      <c r="A143" s="9"/>
      <c r="B143" s="15"/>
      <c r="C143" s="17" t="str">
        <f t="shared" si="4"/>
        <v/>
      </c>
      <c r="D143" s="17"/>
      <c r="E143" s="17"/>
      <c r="F143" s="17"/>
      <c r="G143" s="15"/>
      <c r="H143" s="15"/>
      <c r="I143" s="15"/>
    </row>
    <row r="144" spans="1:9" x14ac:dyDescent="0.25">
      <c r="A144" s="9"/>
      <c r="B144" s="15"/>
      <c r="C144" s="17" t="str">
        <f t="shared" si="4"/>
        <v/>
      </c>
      <c r="D144" s="17"/>
      <c r="E144" s="17"/>
      <c r="F144" s="17"/>
      <c r="G144" s="15"/>
      <c r="H144" s="15"/>
      <c r="I144" s="15"/>
    </row>
    <row r="145" spans="1:9" x14ac:dyDescent="0.25">
      <c r="A145" s="9"/>
      <c r="B145" s="15"/>
      <c r="C145" s="17" t="str">
        <f t="shared" si="4"/>
        <v/>
      </c>
      <c r="D145" s="17"/>
      <c r="E145" s="17"/>
      <c r="F145" s="17"/>
      <c r="G145" s="15"/>
      <c r="H145" s="15"/>
      <c r="I145" s="15"/>
    </row>
    <row r="146" spans="1:9" x14ac:dyDescent="0.25">
      <c r="A146" s="9"/>
      <c r="B146" s="15"/>
      <c r="C146" s="17" t="str">
        <f t="shared" si="4"/>
        <v/>
      </c>
      <c r="D146" s="17"/>
      <c r="E146" s="17"/>
      <c r="F146" s="17"/>
      <c r="G146" s="15"/>
      <c r="H146" s="15"/>
      <c r="I146" s="15"/>
    </row>
    <row r="147" spans="1:9" x14ac:dyDescent="0.25">
      <c r="A147" s="9"/>
      <c r="B147" s="15"/>
      <c r="C147" s="17" t="str">
        <f t="shared" si="4"/>
        <v/>
      </c>
      <c r="D147" s="17"/>
      <c r="E147" s="17"/>
      <c r="F147" s="17"/>
      <c r="G147" s="15"/>
      <c r="H147" s="15"/>
      <c r="I147" s="15"/>
    </row>
    <row r="148" spans="1:9" x14ac:dyDescent="0.25">
      <c r="A148" s="9"/>
      <c r="B148" s="15"/>
      <c r="C148" s="17" t="str">
        <f t="shared" si="4"/>
        <v/>
      </c>
      <c r="D148" s="17"/>
      <c r="E148" s="17"/>
      <c r="F148" s="17"/>
      <c r="G148" s="15"/>
      <c r="H148" s="15"/>
      <c r="I148" s="15"/>
    </row>
    <row r="149" spans="1:9" x14ac:dyDescent="0.25">
      <c r="A149" s="9"/>
      <c r="B149" s="15"/>
      <c r="C149" s="17" t="str">
        <f t="shared" si="4"/>
        <v/>
      </c>
      <c r="D149" s="17"/>
      <c r="E149" s="17"/>
      <c r="F149" s="17"/>
      <c r="G149" s="15"/>
      <c r="H149" s="15"/>
      <c r="I149" s="15"/>
    </row>
    <row r="150" spans="1:9" x14ac:dyDescent="0.25">
      <c r="A150" s="9"/>
      <c r="B150" s="15"/>
      <c r="C150" s="17" t="str">
        <f t="shared" si="4"/>
        <v/>
      </c>
      <c r="D150" s="17"/>
      <c r="E150" s="17"/>
      <c r="F150" s="17"/>
      <c r="G150" s="15"/>
      <c r="H150" s="15"/>
      <c r="I150" s="15"/>
    </row>
    <row r="151" spans="1:9" x14ac:dyDescent="0.25">
      <c r="A151" s="9"/>
      <c r="B151" s="15"/>
      <c r="C151" s="17" t="str">
        <f t="shared" si="4"/>
        <v/>
      </c>
      <c r="D151" s="17"/>
      <c r="E151" s="17"/>
      <c r="F151" s="17"/>
      <c r="G151" s="15"/>
      <c r="H151" s="15"/>
      <c r="I151" s="15"/>
    </row>
    <row r="152" spans="1:9" x14ac:dyDescent="0.25">
      <c r="A152" s="9"/>
      <c r="B152" s="15"/>
      <c r="C152" s="17" t="str">
        <f t="shared" si="4"/>
        <v/>
      </c>
      <c r="D152" s="17"/>
      <c r="E152" s="17"/>
      <c r="F152" s="17"/>
      <c r="G152" s="15"/>
      <c r="H152" s="15"/>
      <c r="I152" s="15"/>
    </row>
    <row r="153" spans="1:9" x14ac:dyDescent="0.25">
      <c r="A153" s="9"/>
      <c r="B153" s="15"/>
      <c r="C153" s="17" t="str">
        <f t="shared" si="4"/>
        <v/>
      </c>
      <c r="D153" s="17"/>
      <c r="E153" s="17"/>
      <c r="F153" s="17"/>
      <c r="G153" s="15"/>
      <c r="H153" s="15"/>
      <c r="I153" s="15"/>
    </row>
    <row r="154" spans="1:9" x14ac:dyDescent="0.25">
      <c r="A154" s="9"/>
      <c r="B154" s="15"/>
      <c r="C154" s="17" t="str">
        <f t="shared" si="4"/>
        <v/>
      </c>
      <c r="D154" s="17"/>
      <c r="E154" s="17"/>
      <c r="F154" s="17"/>
      <c r="G154" s="15"/>
      <c r="H154" s="15"/>
      <c r="I154" s="15"/>
    </row>
    <row r="155" spans="1:9" x14ac:dyDescent="0.25">
      <c r="A155" s="9"/>
      <c r="B155" s="15"/>
      <c r="C155" s="17" t="str">
        <f t="shared" si="4"/>
        <v/>
      </c>
      <c r="D155" s="17"/>
      <c r="E155" s="17"/>
      <c r="F155" s="17"/>
      <c r="G155" s="15"/>
      <c r="H155" s="15"/>
      <c r="I155" s="15"/>
    </row>
    <row r="156" spans="1:9" x14ac:dyDescent="0.25">
      <c r="A156" s="9"/>
      <c r="B156" s="15"/>
      <c r="C156" s="17" t="str">
        <f t="shared" si="4"/>
        <v/>
      </c>
      <c r="D156" s="17"/>
      <c r="E156" s="17"/>
      <c r="F156" s="17"/>
      <c r="G156" s="15"/>
      <c r="H156" s="15"/>
      <c r="I156" s="15"/>
    </row>
    <row r="157" spans="1:9" x14ac:dyDescent="0.25">
      <c r="A157" s="9"/>
      <c r="B157" s="15"/>
      <c r="C157" s="17" t="str">
        <f t="shared" si="4"/>
        <v/>
      </c>
      <c r="D157" s="17"/>
      <c r="E157" s="17"/>
      <c r="F157" s="17"/>
      <c r="G157" s="15"/>
      <c r="H157" s="15"/>
      <c r="I157" s="15"/>
    </row>
    <row r="158" spans="1:9" x14ac:dyDescent="0.25">
      <c r="A158" s="9"/>
      <c r="B158" s="15"/>
      <c r="C158" s="17" t="str">
        <f t="shared" si="4"/>
        <v/>
      </c>
      <c r="D158" s="17"/>
      <c r="E158" s="17"/>
      <c r="F158" s="17"/>
      <c r="G158" s="15"/>
      <c r="H158" s="15"/>
      <c r="I158" s="15"/>
    </row>
    <row r="159" spans="1:9" x14ac:dyDescent="0.25">
      <c r="A159" s="9"/>
      <c r="B159" s="15"/>
      <c r="C159" s="17" t="str">
        <f t="shared" si="4"/>
        <v/>
      </c>
      <c r="D159" s="17"/>
      <c r="E159" s="17"/>
      <c r="F159" s="17"/>
      <c r="G159" s="15"/>
      <c r="H159" s="15"/>
      <c r="I159" s="15"/>
    </row>
    <row r="160" spans="1:9" x14ac:dyDescent="0.25">
      <c r="A160" s="9"/>
      <c r="B160" s="15"/>
      <c r="C160" s="17" t="str">
        <f t="shared" si="4"/>
        <v/>
      </c>
      <c r="D160" s="17"/>
      <c r="E160" s="17"/>
      <c r="F160" s="17"/>
      <c r="G160" s="15"/>
      <c r="H160" s="15"/>
      <c r="I160" s="15"/>
    </row>
    <row r="161" spans="1:9" x14ac:dyDescent="0.25">
      <c r="A161" s="9"/>
      <c r="B161" s="15"/>
      <c r="C161" s="17" t="str">
        <f t="shared" si="4"/>
        <v/>
      </c>
      <c r="D161" s="17"/>
      <c r="E161" s="17"/>
      <c r="F161" s="17"/>
      <c r="G161" s="15"/>
      <c r="H161" s="15"/>
      <c r="I161" s="15"/>
    </row>
    <row r="162" spans="1:9" x14ac:dyDescent="0.25">
      <c r="A162" s="9"/>
      <c r="B162" s="15"/>
      <c r="C162" s="17" t="str">
        <f t="shared" si="4"/>
        <v/>
      </c>
      <c r="D162" s="17"/>
      <c r="E162" s="17"/>
      <c r="F162" s="17"/>
      <c r="G162" s="15"/>
      <c r="H162" s="15"/>
      <c r="I162" s="15"/>
    </row>
    <row r="163" spans="1:9" x14ac:dyDescent="0.25">
      <c r="A163" s="9"/>
      <c r="B163" s="15"/>
      <c r="C163" s="17" t="str">
        <f t="shared" si="4"/>
        <v/>
      </c>
      <c r="D163" s="17"/>
      <c r="E163" s="17"/>
      <c r="F163" s="17"/>
      <c r="G163" s="15"/>
      <c r="H163" s="15"/>
      <c r="I163" s="15"/>
    </row>
    <row r="164" spans="1:9" x14ac:dyDescent="0.25">
      <c r="A164" s="9"/>
      <c r="B164" s="15"/>
      <c r="C164" s="17" t="str">
        <f t="shared" si="4"/>
        <v/>
      </c>
      <c r="D164" s="17"/>
      <c r="E164" s="17"/>
      <c r="F164" s="17"/>
      <c r="G164" s="15"/>
      <c r="H164" s="15"/>
      <c r="I164" s="15"/>
    </row>
    <row r="165" spans="1:9" x14ac:dyDescent="0.25">
      <c r="A165" s="9"/>
      <c r="B165" s="15"/>
      <c r="C165" s="17" t="str">
        <f t="shared" si="4"/>
        <v/>
      </c>
      <c r="D165" s="17"/>
      <c r="E165" s="17"/>
      <c r="F165" s="17"/>
      <c r="G165" s="15"/>
      <c r="H165" s="15"/>
      <c r="I165" s="15"/>
    </row>
    <row r="166" spans="1:9" x14ac:dyDescent="0.25">
      <c r="A166" s="9"/>
      <c r="B166" s="15"/>
      <c r="C166" s="17" t="str">
        <f t="shared" si="4"/>
        <v/>
      </c>
      <c r="D166" s="17"/>
      <c r="E166" s="17"/>
      <c r="F166" s="17"/>
      <c r="G166" s="15"/>
      <c r="H166" s="15"/>
      <c r="I166" s="15"/>
    </row>
    <row r="167" spans="1:9" x14ac:dyDescent="0.25">
      <c r="A167" s="9"/>
      <c r="B167" s="15"/>
      <c r="C167" s="17" t="str">
        <f t="shared" si="4"/>
        <v/>
      </c>
      <c r="D167" s="17"/>
      <c r="E167" s="17"/>
      <c r="F167" s="17"/>
      <c r="G167" s="15"/>
      <c r="H167" s="15"/>
      <c r="I167" s="15"/>
    </row>
    <row r="168" spans="1:9" x14ac:dyDescent="0.25">
      <c r="A168" s="9"/>
      <c r="B168" s="15"/>
      <c r="C168" s="17" t="str">
        <f t="shared" si="4"/>
        <v/>
      </c>
      <c r="D168" s="17"/>
      <c r="E168" s="17"/>
      <c r="F168" s="17"/>
      <c r="G168" s="15"/>
      <c r="H168" s="15"/>
      <c r="I168" s="15"/>
    </row>
    <row r="169" spans="1:9" x14ac:dyDescent="0.25">
      <c r="A169" s="9"/>
      <c r="B169" s="15"/>
      <c r="C169" s="17" t="str">
        <f t="shared" si="4"/>
        <v/>
      </c>
      <c r="D169" s="17"/>
      <c r="E169" s="17"/>
      <c r="F169" s="17"/>
      <c r="G169" s="15"/>
      <c r="H169" s="15"/>
      <c r="I169" s="15"/>
    </row>
    <row r="170" spans="1:9" x14ac:dyDescent="0.25">
      <c r="A170" s="9"/>
      <c r="B170" s="15"/>
      <c r="C170" s="17" t="str">
        <f t="shared" si="4"/>
        <v/>
      </c>
      <c r="D170" s="17"/>
      <c r="E170" s="17"/>
      <c r="F170" s="17"/>
      <c r="G170" s="15"/>
      <c r="H170" s="15"/>
      <c r="I170" s="15"/>
    </row>
    <row r="171" spans="1:9" x14ac:dyDescent="0.25">
      <c r="A171" s="9"/>
      <c r="B171" s="15"/>
      <c r="C171" s="17" t="str">
        <f t="shared" si="4"/>
        <v/>
      </c>
      <c r="D171" s="17"/>
      <c r="E171" s="17"/>
      <c r="F171" s="17"/>
      <c r="G171" s="15"/>
      <c r="H171" s="15"/>
      <c r="I171" s="15"/>
    </row>
    <row r="172" spans="1:9" x14ac:dyDescent="0.25">
      <c r="A172" s="9"/>
      <c r="B172" s="15"/>
      <c r="C172" s="17" t="str">
        <f t="shared" si="4"/>
        <v/>
      </c>
      <c r="D172" s="17"/>
      <c r="E172" s="17"/>
      <c r="F172" s="17"/>
      <c r="G172" s="15"/>
      <c r="H172" s="15"/>
      <c r="I172" s="15"/>
    </row>
    <row r="173" spans="1:9" x14ac:dyDescent="0.25">
      <c r="A173" s="9"/>
      <c r="B173" s="15"/>
      <c r="C173" s="17" t="str">
        <f t="shared" si="4"/>
        <v/>
      </c>
      <c r="D173" s="17"/>
      <c r="E173" s="17"/>
      <c r="F173" s="17"/>
      <c r="G173" s="15"/>
      <c r="H173" s="15"/>
      <c r="I173" s="15"/>
    </row>
    <row r="174" spans="1:9" x14ac:dyDescent="0.25">
      <c r="A174" s="9"/>
      <c r="B174" s="15"/>
      <c r="C174" s="17" t="str">
        <f t="shared" si="4"/>
        <v/>
      </c>
      <c r="D174" s="17"/>
      <c r="E174" s="17"/>
      <c r="F174" s="17"/>
      <c r="G174" s="15"/>
      <c r="H174" s="15"/>
      <c r="I174" s="15"/>
    </row>
    <row r="175" spans="1:9" x14ac:dyDescent="0.25">
      <c r="A175" s="9"/>
      <c r="B175" s="15"/>
      <c r="C175" s="17" t="str">
        <f t="shared" si="4"/>
        <v/>
      </c>
      <c r="D175" s="17"/>
      <c r="E175" s="17"/>
      <c r="F175" s="17"/>
      <c r="G175" s="15"/>
      <c r="H175" s="15"/>
      <c r="I175" s="15"/>
    </row>
    <row r="176" spans="1:9" x14ac:dyDescent="0.25">
      <c r="A176" s="9"/>
      <c r="B176" s="15"/>
      <c r="C176" s="17" t="str">
        <f t="shared" si="4"/>
        <v/>
      </c>
      <c r="D176" s="17"/>
      <c r="E176" s="17"/>
      <c r="F176" s="17"/>
      <c r="G176" s="15"/>
      <c r="H176" s="15"/>
      <c r="I176" s="15"/>
    </row>
    <row r="177" spans="1:9" x14ac:dyDescent="0.25">
      <c r="A177" s="9"/>
      <c r="B177" s="15"/>
      <c r="C177" s="17" t="str">
        <f t="shared" si="4"/>
        <v/>
      </c>
      <c r="D177" s="17"/>
      <c r="E177" s="17"/>
      <c r="F177" s="17"/>
      <c r="G177" s="15"/>
      <c r="H177" s="15"/>
      <c r="I177" s="15"/>
    </row>
    <row r="178" spans="1:9" x14ac:dyDescent="0.25">
      <c r="A178" s="9"/>
      <c r="B178" s="15"/>
      <c r="C178" s="17" t="str">
        <f t="shared" si="4"/>
        <v/>
      </c>
      <c r="D178" s="17"/>
      <c r="E178" s="17"/>
      <c r="F178" s="17"/>
      <c r="G178" s="15"/>
      <c r="H178" s="15"/>
      <c r="I178" s="15"/>
    </row>
    <row r="179" spans="1:9" x14ac:dyDescent="0.25">
      <c r="A179" s="9"/>
      <c r="B179" s="15"/>
      <c r="C179" s="17" t="str">
        <f t="shared" si="4"/>
        <v/>
      </c>
      <c r="D179" s="17"/>
      <c r="E179" s="17"/>
      <c r="F179" s="17"/>
      <c r="G179" s="15"/>
      <c r="H179" s="15"/>
      <c r="I179" s="15"/>
    </row>
    <row r="180" spans="1:9" x14ac:dyDescent="0.25">
      <c r="A180" s="9"/>
      <c r="B180" s="15"/>
      <c r="C180" s="17" t="str">
        <f t="shared" si="4"/>
        <v/>
      </c>
      <c r="D180" s="17"/>
      <c r="E180" s="17"/>
      <c r="F180" s="17"/>
      <c r="G180" s="15"/>
      <c r="H180" s="15"/>
      <c r="I180" s="15"/>
    </row>
    <row r="181" spans="1:9" x14ac:dyDescent="0.25">
      <c r="A181" s="9"/>
      <c r="B181" s="15"/>
      <c r="C181" s="17" t="str">
        <f t="shared" si="4"/>
        <v/>
      </c>
      <c r="D181" s="17"/>
      <c r="E181" s="17"/>
      <c r="F181" s="17"/>
      <c r="G181" s="15"/>
      <c r="H181" s="15"/>
      <c r="I181" s="15"/>
    </row>
    <row r="182" spans="1:9" x14ac:dyDescent="0.25">
      <c r="A182" s="9"/>
      <c r="B182" s="15"/>
      <c r="C182" s="17" t="str">
        <f t="shared" si="4"/>
        <v/>
      </c>
      <c r="D182" s="17"/>
      <c r="E182" s="17"/>
      <c r="F182" s="17"/>
      <c r="G182" s="15"/>
      <c r="H182" s="15"/>
      <c r="I182" s="15"/>
    </row>
    <row r="183" spans="1:9" x14ac:dyDescent="0.25">
      <c r="A183" s="9"/>
      <c r="B183" s="15"/>
      <c r="C183" s="17" t="str">
        <f t="shared" si="4"/>
        <v/>
      </c>
      <c r="D183" s="17"/>
      <c r="E183" s="17"/>
      <c r="F183" s="17"/>
      <c r="G183" s="15"/>
      <c r="H183" s="15"/>
      <c r="I183" s="15"/>
    </row>
    <row r="184" spans="1:9" x14ac:dyDescent="0.25">
      <c r="A184" s="9"/>
      <c r="B184" s="15"/>
      <c r="C184" s="17" t="str">
        <f t="shared" si="4"/>
        <v/>
      </c>
      <c r="D184" s="17"/>
      <c r="E184" s="17"/>
      <c r="F184" s="17"/>
      <c r="G184" s="15"/>
      <c r="H184" s="15"/>
      <c r="I184" s="15"/>
    </row>
    <row r="185" spans="1:9" x14ac:dyDescent="0.25">
      <c r="A185" s="9"/>
      <c r="B185" s="15"/>
      <c r="C185" s="17" t="str">
        <f t="shared" si="4"/>
        <v/>
      </c>
      <c r="D185" s="17"/>
      <c r="E185" s="17"/>
      <c r="F185" s="17"/>
      <c r="G185" s="15"/>
      <c r="H185" s="15"/>
      <c r="I185" s="15"/>
    </row>
    <row r="186" spans="1:9" x14ac:dyDescent="0.25">
      <c r="A186" s="9"/>
      <c r="B186" s="15"/>
      <c r="C186" s="17" t="str">
        <f t="shared" si="4"/>
        <v/>
      </c>
      <c r="D186" s="17"/>
      <c r="E186" s="17"/>
      <c r="F186" s="17"/>
      <c r="G186" s="15"/>
      <c r="H186" s="15"/>
      <c r="I186" s="15"/>
    </row>
    <row r="187" spans="1:9" x14ac:dyDescent="0.25">
      <c r="A187" s="9"/>
      <c r="B187" s="15"/>
      <c r="C187" s="17" t="str">
        <f t="shared" si="4"/>
        <v/>
      </c>
      <c r="D187" s="17"/>
      <c r="E187" s="17"/>
      <c r="F187" s="17"/>
      <c r="G187" s="15"/>
      <c r="H187" s="15"/>
      <c r="I187" s="15"/>
    </row>
    <row r="188" spans="1:9" x14ac:dyDescent="0.25">
      <c r="A188" s="9"/>
      <c r="B188" s="15"/>
      <c r="C188" s="17" t="str">
        <f t="shared" si="4"/>
        <v/>
      </c>
      <c r="D188" s="17"/>
      <c r="E188" s="17"/>
      <c r="F188" s="17"/>
      <c r="G188" s="15"/>
      <c r="H188" s="15"/>
      <c r="I188" s="15"/>
    </row>
    <row r="189" spans="1:9" x14ac:dyDescent="0.25">
      <c r="A189" s="9"/>
      <c r="B189" s="15"/>
      <c r="C189" s="17" t="str">
        <f t="shared" si="4"/>
        <v/>
      </c>
      <c r="D189" s="17"/>
      <c r="E189" s="17"/>
      <c r="F189" s="17"/>
      <c r="G189" s="15"/>
      <c r="H189" s="15"/>
      <c r="I189" s="15"/>
    </row>
    <row r="190" spans="1:9" x14ac:dyDescent="0.25">
      <c r="A190" s="9"/>
      <c r="B190" s="15"/>
      <c r="C190" s="17" t="str">
        <f t="shared" si="4"/>
        <v/>
      </c>
      <c r="D190" s="17"/>
      <c r="E190" s="17"/>
      <c r="F190" s="17"/>
      <c r="G190" s="15"/>
      <c r="H190" s="15"/>
      <c r="I190" s="15"/>
    </row>
    <row r="191" spans="1:9" x14ac:dyDescent="0.25">
      <c r="A191" s="9"/>
      <c r="B191" s="15"/>
      <c r="C191" s="17" t="str">
        <f t="shared" si="4"/>
        <v/>
      </c>
      <c r="D191" s="17"/>
      <c r="E191" s="17"/>
      <c r="F191" s="17"/>
      <c r="G191" s="15"/>
      <c r="H191" s="15"/>
      <c r="I191" s="15"/>
    </row>
    <row r="192" spans="1:9" x14ac:dyDescent="0.25">
      <c r="A192" s="9"/>
      <c r="B192" s="15"/>
      <c r="C192" s="17" t="str">
        <f t="shared" si="4"/>
        <v/>
      </c>
      <c r="D192" s="17"/>
      <c r="E192" s="17"/>
      <c r="F192" s="17"/>
      <c r="G192" s="15"/>
      <c r="H192" s="15"/>
      <c r="I192" s="15"/>
    </row>
    <row r="193" spans="1:9" x14ac:dyDescent="0.25">
      <c r="A193" s="9"/>
      <c r="B193" s="15"/>
      <c r="C193" s="17" t="str">
        <f t="shared" si="4"/>
        <v/>
      </c>
      <c r="D193" s="17"/>
      <c r="E193" s="17"/>
      <c r="F193" s="17"/>
      <c r="G193" s="15"/>
      <c r="H193" s="15"/>
      <c r="I193" s="15"/>
    </row>
    <row r="194" spans="1:9" x14ac:dyDescent="0.25">
      <c r="A194" s="9"/>
      <c r="B194" s="15"/>
      <c r="C194" s="17" t="str">
        <f t="shared" si="4"/>
        <v/>
      </c>
      <c r="D194" s="17"/>
      <c r="E194" s="17"/>
      <c r="F194" s="17"/>
      <c r="G194" s="15"/>
      <c r="H194" s="15"/>
      <c r="I194" s="15"/>
    </row>
    <row r="195" spans="1:9" x14ac:dyDescent="0.25">
      <c r="A195" s="9"/>
      <c r="B195" s="15"/>
      <c r="C195" s="17" t="str">
        <f t="shared" si="4"/>
        <v/>
      </c>
      <c r="D195" s="17"/>
      <c r="E195" s="17"/>
      <c r="F195" s="17"/>
      <c r="G195" s="15"/>
      <c r="H195" s="15"/>
      <c r="I195" s="15"/>
    </row>
    <row r="196" spans="1:9" x14ac:dyDescent="0.25">
      <c r="A196" s="9"/>
      <c r="B196" s="15"/>
      <c r="C196" s="17" t="str">
        <f t="shared" si="4"/>
        <v/>
      </c>
      <c r="D196" s="17"/>
      <c r="E196" s="17"/>
      <c r="F196" s="17"/>
      <c r="G196" s="15"/>
      <c r="H196" s="15"/>
      <c r="I196" s="15"/>
    </row>
    <row r="197" spans="1:9" x14ac:dyDescent="0.25">
      <c r="A197" s="9"/>
      <c r="B197" s="15"/>
      <c r="C197" s="17" t="str">
        <f t="shared" si="4"/>
        <v/>
      </c>
      <c r="D197" s="17"/>
      <c r="E197" s="17"/>
      <c r="F197" s="17"/>
      <c r="G197" s="15"/>
      <c r="H197" s="15"/>
      <c r="I197" s="15"/>
    </row>
    <row r="198" spans="1:9" x14ac:dyDescent="0.25">
      <c r="A198" s="9"/>
      <c r="B198" s="15"/>
      <c r="C198" s="17" t="str">
        <f t="shared" si="4"/>
        <v/>
      </c>
      <c r="D198" s="17"/>
      <c r="E198" s="17"/>
      <c r="F198" s="17"/>
      <c r="G198" s="15"/>
      <c r="H198" s="15"/>
      <c r="I198" s="15"/>
    </row>
    <row r="199" spans="1:9" x14ac:dyDescent="0.25">
      <c r="A199" s="9"/>
      <c r="B199" s="15"/>
      <c r="C199" s="17" t="str">
        <f t="shared" si="4"/>
        <v/>
      </c>
      <c r="D199" s="17"/>
      <c r="E199" s="17"/>
      <c r="F199" s="17"/>
      <c r="G199" s="15"/>
      <c r="H199" s="15"/>
      <c r="I199" s="15"/>
    </row>
    <row r="200" spans="1:9" x14ac:dyDescent="0.25">
      <c r="C200" s="14" t="str">
        <f t="shared" si="4"/>
        <v/>
      </c>
      <c r="G200" s="4"/>
      <c r="H200" s="4"/>
      <c r="I200" s="4"/>
    </row>
    <row r="201" spans="1:9" x14ac:dyDescent="0.25">
      <c r="C201" s="14" t="str">
        <f t="shared" si="4"/>
        <v/>
      </c>
      <c r="G201" s="4"/>
      <c r="H201" s="4"/>
      <c r="I201" s="4"/>
    </row>
  </sheetData>
  <autoFilter ref="A9:I201"/>
  <mergeCells count="4">
    <mergeCell ref="G4:I6"/>
    <mergeCell ref="A1:B1"/>
    <mergeCell ref="A2:B2"/>
    <mergeCell ref="A3:B3"/>
  </mergeCells>
  <conditionalFormatting sqref="G10:I201">
    <cfRule type="cellIs" dxfId="11" priority="9" operator="equal">
      <formula>"See summarized risk"</formula>
    </cfRule>
    <cfRule type="cellIs" dxfId="10" priority="11" operator="equal">
      <formula>"Risk identified/to brainstorm"</formula>
    </cfRule>
  </conditionalFormatting>
  <conditionalFormatting sqref="G8:I8 B8">
    <cfRule type="cellIs" dxfId="9" priority="7" operator="greaterThan">
      <formula>0</formula>
    </cfRule>
  </conditionalFormatting>
  <conditionalFormatting sqref="A10:I201">
    <cfRule type="expression" dxfId="8" priority="6">
      <formula>OR($A10&gt;0,$B10&gt;0,$D10&gt;0,$E10&gt;0,$F10&gt;0)</formula>
    </cfRule>
  </conditionalFormatting>
  <conditionalFormatting sqref="B10:B200">
    <cfRule type="containsText" dxfId="7" priority="5" operator="containsText" text="Issue identified">
      <formula>NOT(ISERROR(SEARCH("Issue identified",B10)))</formula>
    </cfRule>
  </conditionalFormatting>
  <conditionalFormatting sqref="B10:C200 C11:C201 G10:I200">
    <cfRule type="cellIs" dxfId="6" priority="4" operator="equal">
      <formula>"N/A"</formula>
    </cfRule>
  </conditionalFormatting>
  <conditionalFormatting sqref="D10:F202">
    <cfRule type="expression" dxfId="5" priority="2">
      <formula>OR((AND($D10=0,$E10=0,$F10=0,$G10="N/A")),(AND($D10=0,$E10=0,$F10=0,$H10="N/A")),(AND($D10=0,$E10=0,$F10=0,$I10="N/A")))</formula>
    </cfRule>
  </conditionalFormatting>
  <conditionalFormatting sqref="H10:H201">
    <cfRule type="cellIs" dxfId="4" priority="1" operator="equal">
      <formula>"Subsequent event"</formula>
    </cfRule>
  </conditionalFormatting>
  <dataValidations count="3">
    <dataValidation type="list" allowBlank="1" showInputMessage="1" showErrorMessage="1" sqref="H11 I10:I201 G10:G201">
      <formula1>"Risk identified/to brainstorm,Informational,N/A,See summarized risk"</formula1>
    </dataValidation>
    <dataValidation type="list" allowBlank="1" showInputMessage="1" showErrorMessage="1" sqref="B10:B201">
      <formula1>"No issues noted, Issue identified, N/A"</formula1>
    </dataValidation>
    <dataValidation type="list" allowBlank="1" showInputMessage="1" showErrorMessage="1" sqref="H10 H12:H201">
      <formula1>"Risk identified/to brainstorm,Informational,N/A,See summarized risk, Subsequent event"</formula1>
    </dataValidation>
  </dataValidations>
  <hyperlinks>
    <hyperlink ref="E2" r:id="rId1"/>
  </hyperlinks>
  <pageMargins left="0.25" right="0.25" top="0.75" bottom="0.75" header="0.3" footer="0.3"/>
  <pageSetup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4"/>
  <sheetViews>
    <sheetView tabSelected="1" zoomScale="145" zoomScaleNormal="145" workbookViewId="0">
      <selection activeCell="B8" sqref="B8"/>
    </sheetView>
  </sheetViews>
  <sheetFormatPr defaultRowHeight="15" x14ac:dyDescent="0.25"/>
  <cols>
    <col min="1" max="1" width="2.28515625" customWidth="1"/>
    <col min="2" max="2" width="11" bestFit="1" customWidth="1"/>
    <col min="3" max="3" width="8.28515625" customWidth="1"/>
    <col min="4" max="4" width="19.28515625" customWidth="1"/>
    <col min="5" max="5" width="73.7109375" customWidth="1"/>
    <col min="6" max="6" width="3.7109375" customWidth="1"/>
    <col min="7" max="7" width="4.42578125" customWidth="1"/>
    <col min="8" max="8" width="3.28515625" customWidth="1"/>
    <col min="9" max="9" width="18.7109375" customWidth="1"/>
    <col min="10" max="10" width="4" customWidth="1"/>
    <col min="11" max="11" width="4.7109375" customWidth="1"/>
    <col min="12" max="12" width="4.28515625" customWidth="1"/>
    <col min="13" max="13" width="4.7109375" customWidth="1"/>
  </cols>
  <sheetData>
    <row r="1" spans="2:17" s="2" customFormat="1" ht="15" customHeight="1" x14ac:dyDescent="0.25">
      <c r="B1" s="44" t="s">
        <v>0</v>
      </c>
      <c r="C1" s="44"/>
      <c r="D1" s="12" t="s">
        <v>13</v>
      </c>
      <c r="E1" s="22"/>
      <c r="F1" s="22"/>
      <c r="G1" s="22"/>
      <c r="H1" s="40"/>
      <c r="I1" s="40"/>
      <c r="J1" s="40"/>
      <c r="K1" s="41"/>
      <c r="L1" s="41"/>
      <c r="M1" s="41"/>
      <c r="N1" s="41"/>
      <c r="O1" s="41"/>
      <c r="P1" s="41"/>
      <c r="Q1" s="41"/>
    </row>
    <row r="2" spans="2:17" s="2" customFormat="1" ht="15" customHeight="1" x14ac:dyDescent="0.25">
      <c r="B2" s="44" t="s">
        <v>1</v>
      </c>
      <c r="C2" s="44"/>
      <c r="D2" s="12" t="s">
        <v>17</v>
      </c>
      <c r="E2" s="12"/>
      <c r="F2" s="30" t="s">
        <v>18</v>
      </c>
      <c r="G2" s="22"/>
      <c r="H2" s="40"/>
      <c r="I2" s="40"/>
      <c r="J2" s="40"/>
      <c r="K2" s="41"/>
      <c r="L2" s="42"/>
      <c r="M2" s="42"/>
      <c r="N2" s="41"/>
      <c r="O2" s="41"/>
      <c r="P2" s="41"/>
      <c r="Q2" s="41"/>
    </row>
    <row r="3" spans="2:17" s="2" customFormat="1" x14ac:dyDescent="0.25">
      <c r="B3" s="44" t="s">
        <v>8</v>
      </c>
      <c r="C3" s="44"/>
      <c r="D3" s="12" t="s">
        <v>19</v>
      </c>
      <c r="E3" s="22"/>
      <c r="F3" s="22"/>
      <c r="G3" s="22"/>
      <c r="H3" s="41"/>
      <c r="I3" s="41"/>
      <c r="J3" s="41"/>
      <c r="K3" s="41"/>
      <c r="L3" s="42"/>
      <c r="M3" s="42"/>
      <c r="N3" s="41"/>
      <c r="O3" s="41"/>
      <c r="P3" s="41"/>
      <c r="Q3" s="41"/>
    </row>
    <row r="4" spans="2:17" x14ac:dyDescent="0.25">
      <c r="B4" s="29" t="s">
        <v>108</v>
      </c>
    </row>
    <row r="5" spans="2:17" ht="14.45" customHeight="1" x14ac:dyDescent="0.25">
      <c r="D5" s="46" t="s">
        <v>76</v>
      </c>
      <c r="E5" s="46"/>
      <c r="F5" s="46"/>
      <c r="G5" s="46"/>
      <c r="H5" s="46"/>
      <c r="I5" s="46"/>
      <c r="J5" s="46"/>
      <c r="K5" s="46"/>
      <c r="L5" s="46"/>
      <c r="M5" s="46"/>
      <c r="N5" s="46"/>
      <c r="O5" s="46"/>
      <c r="P5" s="46"/>
    </row>
    <row r="6" spans="2:17" ht="14.45" customHeight="1" x14ac:dyDescent="0.25">
      <c r="D6" s="32" t="s">
        <v>66</v>
      </c>
      <c r="E6" s="47" t="s">
        <v>77</v>
      </c>
      <c r="F6" s="48"/>
      <c r="G6" s="48"/>
      <c r="H6" s="48"/>
      <c r="I6" s="48"/>
      <c r="J6" s="48"/>
      <c r="K6" s="48"/>
      <c r="L6" s="48"/>
      <c r="M6" s="48"/>
      <c r="N6" s="48"/>
      <c r="O6" s="48"/>
      <c r="P6" s="49"/>
    </row>
    <row r="7" spans="2:17" ht="14.45" customHeight="1" x14ac:dyDescent="0.25">
      <c r="D7" s="32" t="s">
        <v>67</v>
      </c>
      <c r="E7" s="47" t="s">
        <v>78</v>
      </c>
      <c r="F7" s="48"/>
      <c r="G7" s="48"/>
      <c r="H7" s="48"/>
      <c r="I7" s="48"/>
      <c r="J7" s="48"/>
      <c r="K7" s="48"/>
      <c r="L7" s="48"/>
      <c r="M7" s="48"/>
      <c r="N7" s="48"/>
      <c r="O7" s="48"/>
      <c r="P7" s="49"/>
    </row>
    <row r="8" spans="2:17" ht="14.45" customHeight="1" x14ac:dyDescent="0.25">
      <c r="D8" s="32" t="s">
        <v>68</v>
      </c>
      <c r="E8" s="47" t="s">
        <v>79</v>
      </c>
      <c r="F8" s="48"/>
      <c r="G8" s="48"/>
      <c r="H8" s="48"/>
      <c r="I8" s="48"/>
      <c r="J8" s="48"/>
      <c r="K8" s="48"/>
      <c r="L8" s="48"/>
      <c r="M8" s="48"/>
      <c r="N8" s="48"/>
      <c r="O8" s="48"/>
      <c r="P8" s="49"/>
    </row>
    <row r="9" spans="2:17" ht="14.45" customHeight="1" x14ac:dyDescent="0.25">
      <c r="D9" s="32" t="s">
        <v>80</v>
      </c>
      <c r="E9" s="47" t="s">
        <v>81</v>
      </c>
      <c r="F9" s="48"/>
      <c r="G9" s="48"/>
      <c r="H9" s="48"/>
      <c r="I9" s="48"/>
      <c r="J9" s="48"/>
      <c r="K9" s="48"/>
      <c r="L9" s="48"/>
      <c r="M9" s="48"/>
      <c r="N9" s="48"/>
      <c r="O9" s="48"/>
      <c r="P9" s="49"/>
    </row>
    <row r="10" spans="2:17" ht="14.45" customHeight="1" x14ac:dyDescent="0.25">
      <c r="D10" s="32" t="s">
        <v>70</v>
      </c>
      <c r="E10" s="47" t="s">
        <v>82</v>
      </c>
      <c r="F10" s="48"/>
      <c r="G10" s="48"/>
      <c r="H10" s="48"/>
      <c r="I10" s="48"/>
      <c r="J10" s="48"/>
      <c r="K10" s="48"/>
      <c r="L10" s="48"/>
      <c r="M10" s="48"/>
      <c r="N10" s="48"/>
      <c r="O10" s="48"/>
      <c r="P10" s="49"/>
    </row>
    <row r="11" spans="2:17" ht="14.45" customHeight="1" x14ac:dyDescent="0.25">
      <c r="D11" s="32" t="s">
        <v>71</v>
      </c>
      <c r="E11" s="47" t="s">
        <v>83</v>
      </c>
      <c r="F11" s="48"/>
      <c r="G11" s="48"/>
      <c r="H11" s="48"/>
      <c r="I11" s="48"/>
      <c r="J11" s="48"/>
      <c r="K11" s="48"/>
      <c r="L11" s="48"/>
      <c r="M11" s="48"/>
      <c r="N11" s="48"/>
      <c r="O11" s="48"/>
      <c r="P11" s="49"/>
    </row>
    <row r="12" spans="2:17" ht="14.45" customHeight="1" x14ac:dyDescent="0.25">
      <c r="D12" s="32" t="s">
        <v>72</v>
      </c>
      <c r="E12" s="47" t="s">
        <v>84</v>
      </c>
      <c r="F12" s="48"/>
      <c r="G12" s="48"/>
      <c r="H12" s="48"/>
      <c r="I12" s="48"/>
      <c r="J12" s="48"/>
      <c r="K12" s="48"/>
      <c r="L12" s="48"/>
      <c r="M12" s="48"/>
      <c r="N12" s="48"/>
      <c r="O12" s="48"/>
      <c r="P12" s="49"/>
    </row>
    <row r="13" spans="2:17" ht="14.45" customHeight="1" x14ac:dyDescent="0.25">
      <c r="D13" s="32" t="s">
        <v>73</v>
      </c>
      <c r="E13" s="47" t="s">
        <v>85</v>
      </c>
      <c r="F13" s="48"/>
      <c r="G13" s="48"/>
      <c r="H13" s="48"/>
      <c r="I13" s="48"/>
      <c r="J13" s="48"/>
      <c r="K13" s="48"/>
      <c r="L13" s="48"/>
      <c r="M13" s="48"/>
      <c r="N13" s="48"/>
      <c r="O13" s="48"/>
      <c r="P13" s="49"/>
    </row>
    <row r="14" spans="2:17" ht="14.45" customHeight="1" x14ac:dyDescent="0.25">
      <c r="D14" s="33"/>
      <c r="E14" s="34"/>
      <c r="F14" s="2"/>
      <c r="G14" s="2"/>
      <c r="H14" s="2"/>
      <c r="I14" s="2"/>
      <c r="J14" s="2"/>
      <c r="K14" s="2"/>
      <c r="L14" s="2"/>
      <c r="M14" s="2"/>
      <c r="N14" s="2"/>
      <c r="O14" s="2"/>
      <c r="P14" s="2"/>
    </row>
    <row r="15" spans="2:17" ht="14.45" customHeight="1" x14ac:dyDescent="0.25">
      <c r="D15" s="45" t="s">
        <v>86</v>
      </c>
      <c r="E15" s="45"/>
      <c r="F15" s="2"/>
      <c r="G15" s="2"/>
      <c r="H15" s="2"/>
      <c r="I15" s="2"/>
      <c r="J15" s="2"/>
      <c r="K15" s="2"/>
      <c r="L15" s="2"/>
      <c r="M15" s="2"/>
      <c r="N15" s="2"/>
      <c r="O15" s="2"/>
      <c r="P15" s="2"/>
    </row>
    <row r="16" spans="2:17" ht="14.45" customHeight="1" x14ac:dyDescent="0.25">
      <c r="D16" s="35" t="s">
        <v>87</v>
      </c>
      <c r="E16" s="36" t="s">
        <v>88</v>
      </c>
      <c r="F16" s="2"/>
      <c r="G16" s="2"/>
      <c r="H16" s="2"/>
      <c r="I16" s="2"/>
      <c r="J16" s="2"/>
      <c r="K16" s="2"/>
      <c r="L16" s="2"/>
      <c r="M16" s="2"/>
      <c r="N16" s="2"/>
      <c r="O16" s="2"/>
      <c r="P16" s="2"/>
    </row>
    <row r="17" spans="2:17" ht="14.45" customHeight="1" x14ac:dyDescent="0.25">
      <c r="D17" s="37" t="s">
        <v>89</v>
      </c>
      <c r="E17" s="36" t="s">
        <v>90</v>
      </c>
      <c r="F17" s="2"/>
      <c r="G17" s="2"/>
      <c r="H17" s="2"/>
      <c r="I17" s="2"/>
      <c r="J17" s="2"/>
      <c r="K17" s="2"/>
      <c r="L17" s="2"/>
      <c r="M17" s="2"/>
      <c r="N17" s="2"/>
      <c r="O17" s="2"/>
      <c r="P17" s="2"/>
    </row>
    <row r="18" spans="2:17" ht="14.45" customHeight="1" x14ac:dyDescent="0.25">
      <c r="D18" s="37" t="s">
        <v>91</v>
      </c>
      <c r="E18" s="36" t="s">
        <v>92</v>
      </c>
      <c r="F18" s="2"/>
      <c r="G18" s="2"/>
      <c r="H18" s="2"/>
      <c r="I18" s="2"/>
      <c r="J18" s="2"/>
      <c r="K18" s="2"/>
      <c r="L18" s="2"/>
      <c r="M18" s="2"/>
      <c r="N18" s="2"/>
      <c r="O18" s="2"/>
      <c r="P18" s="2"/>
    </row>
    <row r="20" spans="2:17" ht="45" x14ac:dyDescent="0.25">
      <c r="B20" s="38" t="s">
        <v>63</v>
      </c>
      <c r="C20" s="39" t="s">
        <v>64</v>
      </c>
      <c r="D20" s="38" t="s">
        <v>65</v>
      </c>
      <c r="E20" s="38" t="s">
        <v>12</v>
      </c>
      <c r="F20" s="39" t="s">
        <v>66</v>
      </c>
      <c r="G20" s="39" t="s">
        <v>67</v>
      </c>
      <c r="H20" s="39" t="s">
        <v>68</v>
      </c>
      <c r="I20" s="39" t="s">
        <v>69</v>
      </c>
      <c r="J20" s="39" t="s">
        <v>70</v>
      </c>
      <c r="K20" s="39" t="s">
        <v>71</v>
      </c>
      <c r="L20" s="39" t="s">
        <v>72</v>
      </c>
      <c r="M20" s="39" t="s">
        <v>73</v>
      </c>
    </row>
    <row r="21" spans="2:17" ht="30" x14ac:dyDescent="0.25">
      <c r="B21" s="21">
        <v>44255</v>
      </c>
      <c r="C21" s="9" t="s">
        <v>93</v>
      </c>
      <c r="D21" s="9" t="s">
        <v>34</v>
      </c>
      <c r="E21" s="9"/>
      <c r="F21" s="9" t="s">
        <v>74</v>
      </c>
      <c r="G21" s="9" t="s">
        <v>74</v>
      </c>
      <c r="H21" s="9" t="s">
        <v>74</v>
      </c>
      <c r="I21" s="17" t="s">
        <v>94</v>
      </c>
      <c r="J21" s="9" t="s">
        <v>74</v>
      </c>
      <c r="K21" s="9" t="s">
        <v>74</v>
      </c>
      <c r="L21" s="9" t="s">
        <v>75</v>
      </c>
      <c r="M21" s="9" t="s">
        <v>75</v>
      </c>
      <c r="Q21" s="31" t="s">
        <v>74</v>
      </c>
    </row>
    <row r="22" spans="2:17" ht="30" x14ac:dyDescent="0.25">
      <c r="B22" s="21">
        <v>44263</v>
      </c>
      <c r="C22" s="9" t="s">
        <v>93</v>
      </c>
      <c r="D22" s="9" t="s">
        <v>34</v>
      </c>
      <c r="E22" s="9"/>
      <c r="F22" s="9" t="s">
        <v>74</v>
      </c>
      <c r="G22" s="9" t="s">
        <v>74</v>
      </c>
      <c r="H22" s="9" t="s">
        <v>74</v>
      </c>
      <c r="I22" s="17" t="s">
        <v>95</v>
      </c>
      <c r="J22" s="9" t="s">
        <v>74</v>
      </c>
      <c r="K22" s="9" t="s">
        <v>20</v>
      </c>
      <c r="L22" s="9" t="s">
        <v>75</v>
      </c>
      <c r="M22" s="9" t="s">
        <v>75</v>
      </c>
      <c r="Q22" s="31" t="s">
        <v>75</v>
      </c>
    </row>
    <row r="23" spans="2:17" ht="30" x14ac:dyDescent="0.25">
      <c r="B23" s="21">
        <v>44298</v>
      </c>
      <c r="C23" s="9" t="s">
        <v>93</v>
      </c>
      <c r="D23" s="9" t="s">
        <v>34</v>
      </c>
      <c r="E23" s="9"/>
      <c r="F23" s="9" t="s">
        <v>74</v>
      </c>
      <c r="G23" s="9" t="s">
        <v>74</v>
      </c>
      <c r="H23" s="9" t="s">
        <v>74</v>
      </c>
      <c r="I23" s="17" t="s">
        <v>97</v>
      </c>
      <c r="J23" s="9" t="s">
        <v>74</v>
      </c>
      <c r="K23" s="9" t="s">
        <v>20</v>
      </c>
      <c r="L23" s="9" t="s">
        <v>75</v>
      </c>
      <c r="M23" s="9" t="s">
        <v>75</v>
      </c>
      <c r="Q23" s="31" t="s">
        <v>20</v>
      </c>
    </row>
    <row r="24" spans="2:17" ht="30" x14ac:dyDescent="0.25">
      <c r="B24" s="21">
        <v>44326</v>
      </c>
      <c r="C24" s="9" t="s">
        <v>93</v>
      </c>
      <c r="D24" s="9" t="s">
        <v>34</v>
      </c>
      <c r="E24" s="9"/>
      <c r="F24" s="9" t="s">
        <v>74</v>
      </c>
      <c r="G24" s="9" t="s">
        <v>74</v>
      </c>
      <c r="H24" s="9" t="s">
        <v>74</v>
      </c>
      <c r="I24" s="17" t="s">
        <v>98</v>
      </c>
      <c r="J24" s="9" t="s">
        <v>74</v>
      </c>
      <c r="K24" s="9" t="s">
        <v>20</v>
      </c>
      <c r="L24" s="9" t="s">
        <v>75</v>
      </c>
      <c r="M24" s="9" t="s">
        <v>75</v>
      </c>
      <c r="Q24" s="31"/>
    </row>
    <row r="25" spans="2:17" ht="30" x14ac:dyDescent="0.25">
      <c r="B25" s="21">
        <v>44375</v>
      </c>
      <c r="C25" s="9" t="s">
        <v>93</v>
      </c>
      <c r="D25" s="9" t="s">
        <v>34</v>
      </c>
      <c r="E25" s="9"/>
      <c r="F25" s="9" t="s">
        <v>74</v>
      </c>
      <c r="G25" s="9" t="s">
        <v>74</v>
      </c>
      <c r="H25" s="9" t="s">
        <v>74</v>
      </c>
      <c r="I25" s="17" t="s">
        <v>99</v>
      </c>
      <c r="J25" s="9" t="s">
        <v>74</v>
      </c>
      <c r="K25" s="9" t="s">
        <v>20</v>
      </c>
      <c r="L25" s="9" t="s">
        <v>75</v>
      </c>
      <c r="M25" s="9" t="s">
        <v>75</v>
      </c>
    </row>
    <row r="26" spans="2:17" ht="30" x14ac:dyDescent="0.25">
      <c r="B26" s="21">
        <v>44417</v>
      </c>
      <c r="C26" s="9" t="s">
        <v>93</v>
      </c>
      <c r="D26" s="9" t="s">
        <v>34</v>
      </c>
      <c r="E26" s="9"/>
      <c r="F26" s="9" t="s">
        <v>74</v>
      </c>
      <c r="G26" s="9" t="s">
        <v>74</v>
      </c>
      <c r="H26" s="9" t="s">
        <v>74</v>
      </c>
      <c r="I26" s="17" t="s">
        <v>100</v>
      </c>
      <c r="J26" s="9" t="s">
        <v>74</v>
      </c>
      <c r="K26" s="9" t="s">
        <v>20</v>
      </c>
      <c r="L26" s="9" t="s">
        <v>75</v>
      </c>
      <c r="M26" s="9" t="s">
        <v>75</v>
      </c>
    </row>
    <row r="27" spans="2:17" ht="30" x14ac:dyDescent="0.25">
      <c r="B27" s="21">
        <v>44459</v>
      </c>
      <c r="C27" s="9" t="s">
        <v>93</v>
      </c>
      <c r="D27" s="9" t="s">
        <v>34</v>
      </c>
      <c r="E27" s="9"/>
      <c r="F27" s="9" t="s">
        <v>74</v>
      </c>
      <c r="G27" s="9" t="s">
        <v>74</v>
      </c>
      <c r="H27" s="9" t="s">
        <v>74</v>
      </c>
      <c r="I27" s="17" t="s">
        <v>101</v>
      </c>
      <c r="J27" s="9" t="s">
        <v>74</v>
      </c>
      <c r="K27" s="9" t="s">
        <v>20</v>
      </c>
      <c r="L27" s="9" t="s">
        <v>75</v>
      </c>
      <c r="M27" s="9" t="s">
        <v>75</v>
      </c>
    </row>
    <row r="28" spans="2:17" ht="30" x14ac:dyDescent="0.25">
      <c r="B28" s="21">
        <v>44494</v>
      </c>
      <c r="C28" s="9" t="s">
        <v>93</v>
      </c>
      <c r="D28" s="9" t="s">
        <v>34</v>
      </c>
      <c r="E28" s="9"/>
      <c r="F28" s="9" t="s">
        <v>74</v>
      </c>
      <c r="G28" s="9" t="s">
        <v>74</v>
      </c>
      <c r="H28" s="9" t="s">
        <v>74</v>
      </c>
      <c r="I28" s="17" t="s">
        <v>102</v>
      </c>
      <c r="J28" s="9" t="s">
        <v>74</v>
      </c>
      <c r="K28" s="9" t="s">
        <v>20</v>
      </c>
      <c r="L28" s="9" t="s">
        <v>75</v>
      </c>
      <c r="M28" s="9" t="s">
        <v>75</v>
      </c>
    </row>
    <row r="29" spans="2:17" ht="30" x14ac:dyDescent="0.25">
      <c r="B29" s="21">
        <v>44543</v>
      </c>
      <c r="C29" s="9" t="s">
        <v>93</v>
      </c>
      <c r="D29" s="9" t="s">
        <v>34</v>
      </c>
      <c r="E29" s="9"/>
      <c r="F29" s="9" t="s">
        <v>74</v>
      </c>
      <c r="G29" s="9" t="s">
        <v>74</v>
      </c>
      <c r="H29" s="9" t="s">
        <v>74</v>
      </c>
      <c r="I29" s="17" t="s">
        <v>103</v>
      </c>
      <c r="J29" s="9" t="s">
        <v>74</v>
      </c>
      <c r="K29" s="9" t="s">
        <v>20</v>
      </c>
      <c r="L29" s="9" t="s">
        <v>75</v>
      </c>
      <c r="M29" s="9" t="s">
        <v>75</v>
      </c>
    </row>
    <row r="30" spans="2:17" ht="285" x14ac:dyDescent="0.25">
      <c r="B30" s="21">
        <v>44606</v>
      </c>
      <c r="C30" s="9" t="s">
        <v>93</v>
      </c>
      <c r="D30" s="9" t="s">
        <v>96</v>
      </c>
      <c r="E30" s="17" t="s">
        <v>113</v>
      </c>
      <c r="F30" s="9" t="s">
        <v>20</v>
      </c>
      <c r="G30" s="9" t="s">
        <v>20</v>
      </c>
      <c r="H30" s="9" t="s">
        <v>20</v>
      </c>
      <c r="I30" s="17" t="s">
        <v>107</v>
      </c>
      <c r="J30" s="9" t="s">
        <v>20</v>
      </c>
      <c r="K30" s="9" t="s">
        <v>20</v>
      </c>
      <c r="L30" s="9" t="s">
        <v>74</v>
      </c>
      <c r="M30" s="9" t="s">
        <v>20</v>
      </c>
    </row>
    <row r="31" spans="2:17" ht="30" x14ac:dyDescent="0.25">
      <c r="B31" s="21">
        <v>44690</v>
      </c>
      <c r="C31" s="9" t="s">
        <v>93</v>
      </c>
      <c r="D31" s="9" t="s">
        <v>34</v>
      </c>
      <c r="E31" s="9"/>
      <c r="F31" s="9" t="s">
        <v>74</v>
      </c>
      <c r="G31" s="9" t="s">
        <v>74</v>
      </c>
      <c r="H31" s="9" t="s">
        <v>74</v>
      </c>
      <c r="I31" s="17" t="s">
        <v>104</v>
      </c>
      <c r="J31" s="9" t="s">
        <v>74</v>
      </c>
      <c r="K31" s="9" t="s">
        <v>20</v>
      </c>
      <c r="L31" s="9" t="s">
        <v>75</v>
      </c>
      <c r="M31" s="9" t="s">
        <v>75</v>
      </c>
    </row>
    <row r="32" spans="2:17" ht="30" x14ac:dyDescent="0.25">
      <c r="B32" s="21">
        <v>44739</v>
      </c>
      <c r="C32" s="9" t="s">
        <v>93</v>
      </c>
      <c r="D32" s="9" t="s">
        <v>34</v>
      </c>
      <c r="E32" s="9"/>
      <c r="F32" s="9" t="s">
        <v>74</v>
      </c>
      <c r="G32" s="9" t="s">
        <v>74</v>
      </c>
      <c r="H32" s="9" t="s">
        <v>74</v>
      </c>
      <c r="I32" s="17" t="s">
        <v>105</v>
      </c>
      <c r="J32" s="9"/>
      <c r="K32" s="9" t="s">
        <v>20</v>
      </c>
      <c r="L32" s="9" t="s">
        <v>75</v>
      </c>
      <c r="M32" s="9" t="s">
        <v>75</v>
      </c>
    </row>
    <row r="33" spans="2:13" ht="30" x14ac:dyDescent="0.25">
      <c r="B33" s="21">
        <v>44816</v>
      </c>
      <c r="C33" s="9" t="s">
        <v>93</v>
      </c>
      <c r="D33" s="9" t="s">
        <v>34</v>
      </c>
      <c r="E33" s="9"/>
      <c r="F33" s="9" t="s">
        <v>74</v>
      </c>
      <c r="G33" s="9" t="s">
        <v>74</v>
      </c>
      <c r="H33" s="9" t="s">
        <v>74</v>
      </c>
      <c r="I33" s="17" t="s">
        <v>106</v>
      </c>
      <c r="J33" s="9"/>
      <c r="K33" s="9" t="s">
        <v>74</v>
      </c>
      <c r="L33" s="9" t="s">
        <v>75</v>
      </c>
      <c r="M33" s="9" t="s">
        <v>75</v>
      </c>
    </row>
    <row r="34" spans="2:13" x14ac:dyDescent="0.25">
      <c r="B34" s="21">
        <v>44865</v>
      </c>
      <c r="C34" s="9" t="s">
        <v>93</v>
      </c>
      <c r="D34" s="9" t="s">
        <v>111</v>
      </c>
      <c r="E34" s="9" t="s">
        <v>112</v>
      </c>
      <c r="F34" s="9" t="s">
        <v>20</v>
      </c>
      <c r="G34" s="9" t="s">
        <v>20</v>
      </c>
      <c r="H34" s="9" t="s">
        <v>20</v>
      </c>
      <c r="I34" s="9" t="s">
        <v>20</v>
      </c>
      <c r="J34" s="9" t="s">
        <v>20</v>
      </c>
      <c r="K34" s="9" t="s">
        <v>20</v>
      </c>
      <c r="L34" s="9" t="s">
        <v>20</v>
      </c>
      <c r="M34" s="9" t="s">
        <v>20</v>
      </c>
    </row>
  </sheetData>
  <mergeCells count="13">
    <mergeCell ref="B1:C1"/>
    <mergeCell ref="B2:C2"/>
    <mergeCell ref="B3:C3"/>
    <mergeCell ref="D15:E15"/>
    <mergeCell ref="D5:P5"/>
    <mergeCell ref="E6:P6"/>
    <mergeCell ref="E7:P7"/>
    <mergeCell ref="E8:P8"/>
    <mergeCell ref="E9:P9"/>
    <mergeCell ref="E10:P10"/>
    <mergeCell ref="E11:P11"/>
    <mergeCell ref="E12:P12"/>
    <mergeCell ref="E13:P13"/>
  </mergeCells>
  <conditionalFormatting sqref="D35:D415">
    <cfRule type="containsText" dxfId="3" priority="5" operator="containsText" text="Issues Noted">
      <formula>NOT(ISERROR(SEARCH("Issues Noted",D35)))</formula>
    </cfRule>
  </conditionalFormatting>
  <conditionalFormatting sqref="J35:M380 J21:K33 F35:H380 F34:M34 F21:H33">
    <cfRule type="containsText" dxfId="2" priority="4" operator="containsText" text="No">
      <formula>NOT(ISERROR(SEARCH("No",F21)))</formula>
    </cfRule>
  </conditionalFormatting>
  <conditionalFormatting sqref="L21:M33">
    <cfRule type="containsText" dxfId="1" priority="3" operator="containsText" text="Yes">
      <formula>NOT(ISERROR(SEARCH("Yes",L21)))</formula>
    </cfRule>
  </conditionalFormatting>
  <conditionalFormatting sqref="D21:D34">
    <cfRule type="cellIs" dxfId="0" priority="1" operator="equal">
      <formula>"Issues noted"</formula>
    </cfRule>
  </conditionalFormatting>
  <dataValidations count="2">
    <dataValidation type="list" allowBlank="1" showInputMessage="1" showErrorMessage="1" sqref="J35:M380 J21:M33 F21:F380 G34:M34 G35:H380 G21:H33">
      <formula1>$Q$21:$Q$23</formula1>
    </dataValidation>
    <dataValidation type="list" allowBlank="1" showInputMessage="1" showErrorMessage="1" sqref="D21:D380">
      <formula1>"No issues noted, Issues Noted, NA"</formula1>
    </dataValidation>
  </dataValidations>
  <hyperlinks>
    <hyperlink ref="F2" r:id="rId1"/>
  </hyperlinks>
  <pageMargins left="0.7" right="0.7" top="0.75" bottom="0.75" header="0.3" footer="0.3"/>
  <pageSetup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Minutes</vt:lpstr>
      <vt:lpstr>OPMA Compliance Testing</vt:lpstr>
      <vt:lpstr>TMB1569781476</vt:lpstr>
      <vt:lpstr>TMB579801038</vt:lpstr>
      <vt:lpstr>TMP1998866979</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Young, Richele (SAO)</dc:creator>
  <cp:lastModifiedBy>Khokhar, Sonia (SAO)</cp:lastModifiedBy>
  <cp:lastPrinted>2021-10-08T17:52:32Z</cp:lastPrinted>
  <dcterms:created xsi:type="dcterms:W3CDTF">2021-09-23T15:11:44Z</dcterms:created>
  <dcterms:modified xsi:type="dcterms:W3CDTF">2022-12-01T20:48:13Z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