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oniak~1.gov\appdata\local\temp\tm_temp\TM_2\"/>
    </mc:Choice>
  </mc:AlternateContent>
  <bookViews>
    <workbookView xWindow="0" yWindow="0" windowWidth="18870" windowHeight="7815"/>
  </bookViews>
  <sheets>
    <sheet name="Agree FS to GL" sheetId="2" r:id="rId1"/>
  </sheets>
  <definedNames>
    <definedName name="TMB397354986">'Agree FS to GL'!#REF!</definedName>
    <definedName name="TMB852351489">'Agree FS to GL'!$D$46</definedName>
    <definedName name="TMB853073516">'Agree FS to GL'!#REF!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5" i="2" l="1"/>
  <c r="C9" i="2" s="1"/>
  <c r="C10" i="2" s="1"/>
  <c r="D43" i="2"/>
  <c r="C36" i="2" s="1"/>
  <c r="D29" i="2"/>
  <c r="C24" i="2" s="1"/>
  <c r="C35" i="2" l="1"/>
  <c r="C37" i="2" s="1"/>
</calcChain>
</file>

<file path=xl/sharedStrings.xml><?xml version="1.0" encoding="utf-8"?>
<sst xmlns="http://schemas.openxmlformats.org/spreadsheetml/2006/main" count="44" uniqueCount="34">
  <si>
    <t>Purpose:</t>
  </si>
  <si>
    <t>1) To recalculate the rent amount owed to the Ballpark per the lease agreement with the Mariners
2) To agree the material balance Ballpark Rent Revenue from the financial statements to the GL.
3) To confirm that payment for rent was received</t>
  </si>
  <si>
    <t>Source:</t>
  </si>
  <si>
    <t>Conclusion:</t>
  </si>
  <si>
    <t xml:space="preserve">We agreed the material balance Ballpark Rent Revenue from the financial statements to the GL. We note the District received payment equal to the entirety of the rent revenue balance. No exceptions noted. </t>
  </si>
  <si>
    <t>1) Recalculate the rent amount owed to the Ballpark per the lease agreement with the Mariners</t>
  </si>
  <si>
    <t>Account</t>
  </si>
  <si>
    <t>Ballpark Rent</t>
  </si>
  <si>
    <t>FS Balance</t>
  </si>
  <si>
    <t>Expected Recalculated amount</t>
  </si>
  <si>
    <t>Variance</t>
  </si>
  <si>
    <t>Expected Rent</t>
  </si>
  <si>
    <t>per lease agreement</t>
  </si>
  <si>
    <t>per Bureau of Labor Statistics website</t>
  </si>
  <si>
    <t>recalculated</t>
  </si>
  <si>
    <t>2)  Agree the material balance Ballpark Rent Revenue from the financial statements to the GL.</t>
  </si>
  <si>
    <t>GL Balance</t>
  </si>
  <si>
    <t>Account ID</t>
  </si>
  <si>
    <t>Account Description</t>
  </si>
  <si>
    <t>Credit Amount</t>
  </si>
  <si>
    <t>31400-200-00</t>
  </si>
  <si>
    <t>Rental Income</t>
  </si>
  <si>
    <t>Total:</t>
  </si>
  <si>
    <t>3) Confirm that payment for rent was received</t>
  </si>
  <si>
    <t>Cash Received</t>
  </si>
  <si>
    <t>17205 - MISCELLANEOUS RECEIPTS</t>
  </si>
  <si>
    <t>Eff. Date</t>
  </si>
  <si>
    <t>Category</t>
  </si>
  <si>
    <t>Credit</t>
  </si>
  <si>
    <t>Receipts</t>
  </si>
  <si>
    <t>PFD GL detail obtained from Darcy Johnson, Bookkeeper</t>
  </si>
  <si>
    <t xml:space="preserve">2020 Rent amount with CPI-U adj of 2.2% </t>
  </si>
  <si>
    <t>CPI-U for Decmber 2020</t>
  </si>
  <si>
    <t>The amount is below floor, pass further review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</si>
</sst>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
    <numFmt numFmtId="167" formatCode="#,##0;\-#,##0;* ??"/>
  </numFmts>
  <fonts count="7" x14ac:knownFonts="1">
    <font>
      <sz val="11"/>
      <color theme="1"/>
      <name val="Calibri"/>
      <family val="2"/>
      <scheme val="minor"/>
    </font>
    <font>
      <sz val="11"/>
      <color theme="1"/>
      <name val="Calibri"/>
      <family val="2"/>
      <scheme val="minor"/>
    </font>
    <font>
      <b/>
      <sz val="10"/>
      <color theme="1"/>
      <name val="Tahoma"/>
      <family val="2"/>
    </font>
    <font>
      <sz val="10"/>
      <color theme="1"/>
      <name val="Tahoma"/>
      <family val="2"/>
    </font>
    <font>
      <i/>
      <sz val="10"/>
      <color theme="1"/>
      <name val="Tahoma"/>
      <family val="2"/>
    </font>
    <font>
      <b/>
      <u/>
      <sz val="10"/>
      <color theme="1"/>
      <name val="Tahoma"/>
      <family val="2"/>
    </font>
    <font>
      <sz val="10"/>
      <color rgb="FF000000"/>
      <name val="Tahoma"/>
      <family val="2"/>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34">
    <xf numFmtId="0" fontId="0" fillId="0" borderId="0" xfId="0"/>
    <xf numFmtId="0" fontId="2" fillId="0" borderId="0" xfId="0" applyFont="1"/>
    <xf numFmtId="0" fontId="3" fillId="0" borderId="0" xfId="0" applyFont="1"/>
    <xf numFmtId="0" fontId="3" fillId="0" borderId="0" xfId="0" applyFont="1" applyAlignment="1">
      <alignment wrapText="1"/>
    </xf>
    <xf numFmtId="0" fontId="3" fillId="0" borderId="0" xfId="0" applyFont="1" applyAlignment="1"/>
    <xf numFmtId="0" fontId="3" fillId="0" borderId="1" xfId="0" applyFont="1" applyBorder="1"/>
    <xf numFmtId="0" fontId="2" fillId="0" borderId="1" xfId="0" applyFont="1" applyBorder="1"/>
    <xf numFmtId="164" fontId="3" fillId="0" borderId="1" xfId="2" applyNumberFormat="1" applyFont="1" applyBorder="1" applyAlignment="1">
      <alignment wrapText="1"/>
    </xf>
    <xf numFmtId="164" fontId="3" fillId="0" borderId="1" xfId="0" applyNumberFormat="1" applyFont="1" applyBorder="1"/>
    <xf numFmtId="0" fontId="3" fillId="0" borderId="2" xfId="0" applyFont="1" applyBorder="1" applyAlignment="1">
      <alignment wrapText="1"/>
    </xf>
    <xf numFmtId="164" fontId="3" fillId="0" borderId="2" xfId="2" applyNumberFormat="1" applyFont="1" applyBorder="1" applyAlignment="1">
      <alignment wrapText="1"/>
    </xf>
    <xf numFmtId="0" fontId="4" fillId="0" borderId="0" xfId="0" applyFont="1" applyAlignment="1"/>
    <xf numFmtId="0" fontId="2" fillId="0" borderId="0" xfId="0" applyFont="1" applyFill="1"/>
    <xf numFmtId="0" fontId="3" fillId="0" borderId="0" xfId="0" applyFont="1" applyFill="1" applyBorder="1"/>
    <xf numFmtId="44" fontId="3" fillId="0" borderId="0" xfId="0" applyNumberFormat="1" applyFont="1" applyFill="1" applyBorder="1"/>
    <xf numFmtId="0" fontId="3" fillId="0" borderId="0" xfId="0" applyFont="1" applyFill="1" applyAlignment="1">
      <alignment wrapText="1"/>
    </xf>
    <xf numFmtId="0" fontId="3" fillId="0" borderId="0" xfId="0" applyFont="1" applyFill="1"/>
    <xf numFmtId="0" fontId="2" fillId="0" borderId="0" xfId="0" applyFont="1" applyFill="1" applyBorder="1"/>
    <xf numFmtId="0" fontId="3" fillId="0" borderId="1" xfId="0" applyFont="1" applyBorder="1" applyAlignment="1">
      <alignment wrapText="1"/>
    </xf>
    <xf numFmtId="165" fontId="3" fillId="0" borderId="1" xfId="1" applyNumberFormat="1" applyFont="1" applyBorder="1" applyAlignment="1">
      <alignment wrapText="1"/>
    </xf>
    <xf numFmtId="166" fontId="3" fillId="0" borderId="1" xfId="0" applyNumberFormat="1" applyFont="1" applyBorder="1" applyAlignment="1">
      <alignment wrapText="1"/>
    </xf>
    <xf numFmtId="0" fontId="4" fillId="0" borderId="0" xfId="0" applyFont="1" applyAlignment="1">
      <alignment wrapText="1"/>
    </xf>
    <xf numFmtId="44" fontId="3" fillId="0" borderId="1" xfId="0" applyNumberFormat="1" applyFont="1" applyBorder="1"/>
    <xf numFmtId="0" fontId="5" fillId="0" borderId="0" xfId="0" applyFont="1" applyAlignment="1">
      <alignment horizontal="center"/>
    </xf>
    <xf numFmtId="49" fontId="6" fillId="0" borderId="0" xfId="0" applyNumberFormat="1" applyFont="1" applyAlignment="1">
      <alignment horizontal="left"/>
    </xf>
    <xf numFmtId="167" fontId="6" fillId="0" borderId="0" xfId="0" applyNumberFormat="1" applyFont="1" applyAlignment="1">
      <alignment horizontal="right"/>
    </xf>
    <xf numFmtId="0" fontId="3" fillId="0" borderId="2" xfId="0" applyFont="1" applyBorder="1"/>
    <xf numFmtId="0" fontId="2" fillId="0" borderId="2" xfId="0" applyFont="1" applyBorder="1"/>
    <xf numFmtId="167" fontId="3" fillId="0" borderId="2" xfId="0" applyNumberFormat="1" applyFont="1" applyBorder="1"/>
    <xf numFmtId="44" fontId="3" fillId="0" borderId="1" xfId="2" applyFont="1" applyBorder="1" applyAlignment="1">
      <alignment wrapText="1"/>
    </xf>
    <xf numFmtId="14" fontId="3" fillId="0" borderId="0" xfId="0" applyNumberFormat="1" applyFont="1"/>
    <xf numFmtId="4" fontId="3" fillId="0" borderId="0" xfId="0" applyNumberFormat="1" applyFont="1"/>
    <xf numFmtId="0" fontId="2" fillId="0" borderId="0" xfId="0" applyFont="1" applyAlignment="1">
      <alignment vertical="center"/>
    </xf>
    <xf numFmtId="0" fontId="3" fillId="0" borderId="0" xfId="0" applyFont="1" applyAlignment="1">
      <alignment wrapText="1"/>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1009650</xdr:colOff>
      <xdr:row>8</xdr:row>
      <xdr:rowOff>76200</xdr:rowOff>
    </xdr:from>
    <xdr:to>
      <xdr:col>2</xdr:col>
      <xdr:colOff>1028700</xdr:colOff>
      <xdr:row>14</xdr:row>
      <xdr:rowOff>95250</xdr:rowOff>
    </xdr:to>
    <xdr:cxnSp macro="">
      <xdr:nvCxnSpPr>
        <xdr:cNvPr id="2" name="Straight Arrow Connector 1"/>
        <xdr:cNvCxnSpPr/>
      </xdr:nvCxnSpPr>
      <xdr:spPr>
        <a:xfrm flipV="1">
          <a:off x="3829050" y="2162175"/>
          <a:ext cx="19050" cy="10096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tabSelected="1" topLeftCell="A10" workbookViewId="0">
      <selection activeCell="M21" sqref="M21"/>
    </sheetView>
  </sheetViews>
  <sheetFormatPr defaultRowHeight="12.75" x14ac:dyDescent="0.2"/>
  <cols>
    <col min="1" max="1" width="15.7109375" style="2" customWidth="1"/>
    <col min="2" max="2" width="26.5703125" style="2" customWidth="1"/>
    <col min="3" max="3" width="31.140625" style="2" customWidth="1"/>
    <col min="4" max="4" width="16.140625" style="2" customWidth="1"/>
    <col min="5" max="5" width="6" style="2" bestFit="1" customWidth="1"/>
    <col min="6" max="6" width="14.28515625" style="2" bestFit="1" customWidth="1"/>
    <col min="7" max="16384" width="9.140625" style="2"/>
  </cols>
  <sheetData>
    <row r="1" spans="1:6" ht="41.25" customHeight="1" x14ac:dyDescent="0.2">
      <c r="A1" s="32" t="s">
        <v>0</v>
      </c>
      <c r="B1" s="33" t="s">
        <v>1</v>
      </c>
      <c r="C1" s="33"/>
      <c r="D1" s="33"/>
      <c r="E1" s="33"/>
      <c r="F1" s="33"/>
    </row>
    <row r="2" spans="1:6" x14ac:dyDescent="0.2">
      <c r="A2" s="1" t="s">
        <v>2</v>
      </c>
      <c r="B2" s="33" t="s">
        <v>30</v>
      </c>
      <c r="C2" s="33"/>
      <c r="D2" s="33"/>
      <c r="E2" s="33"/>
      <c r="F2" s="33"/>
    </row>
    <row r="3" spans="1:6" ht="33.75" customHeight="1" x14ac:dyDescent="0.2">
      <c r="A3" s="1" t="s">
        <v>3</v>
      </c>
      <c r="B3" s="33" t="s">
        <v>4</v>
      </c>
      <c r="C3" s="33"/>
      <c r="D3" s="33"/>
      <c r="E3" s="33"/>
      <c r="F3" s="33"/>
    </row>
    <row r="4" spans="1:6" x14ac:dyDescent="0.2">
      <c r="A4" s="1"/>
      <c r="B4" s="3"/>
      <c r="C4" s="3"/>
      <c r="D4" s="3"/>
      <c r="E4" s="3"/>
      <c r="F4" s="3"/>
    </row>
    <row r="5" spans="1:6" x14ac:dyDescent="0.2">
      <c r="A5" s="1"/>
      <c r="B5" s="4" t="s">
        <v>5</v>
      </c>
      <c r="C5" s="3"/>
      <c r="D5" s="3"/>
      <c r="E5" s="3"/>
      <c r="F5" s="3"/>
    </row>
    <row r="6" spans="1:6" x14ac:dyDescent="0.2">
      <c r="A6" s="1"/>
      <c r="B6" s="5" t="s">
        <v>6</v>
      </c>
      <c r="C6" s="6" t="s">
        <v>7</v>
      </c>
      <c r="D6" s="3"/>
      <c r="E6" s="3"/>
      <c r="F6" s="3"/>
    </row>
    <row r="7" spans="1:6" x14ac:dyDescent="0.2">
      <c r="A7" s="1"/>
      <c r="D7" s="3"/>
      <c r="E7" s="3"/>
      <c r="F7" s="3"/>
    </row>
    <row r="8" spans="1:6" x14ac:dyDescent="0.2">
      <c r="A8" s="1"/>
      <c r="B8" s="5" t="s">
        <v>8</v>
      </c>
      <c r="C8" s="7">
        <v>1554934</v>
      </c>
      <c r="D8" s="3"/>
      <c r="E8" s="3"/>
      <c r="F8" s="3"/>
    </row>
    <row r="9" spans="1:6" x14ac:dyDescent="0.2">
      <c r="A9" s="1"/>
      <c r="B9" s="5" t="s">
        <v>9</v>
      </c>
      <c r="C9" s="8">
        <f>C15</f>
        <v>1554462</v>
      </c>
      <c r="D9" s="3"/>
      <c r="E9" s="3"/>
      <c r="F9" s="3"/>
    </row>
    <row r="10" spans="1:6" ht="13.5" thickBot="1" x14ac:dyDescent="0.25">
      <c r="A10" s="1"/>
      <c r="B10" s="9" t="s">
        <v>10</v>
      </c>
      <c r="C10" s="10">
        <f>C8-C9</f>
        <v>472</v>
      </c>
      <c r="D10" s="11" t="s">
        <v>33</v>
      </c>
      <c r="E10" s="3"/>
      <c r="F10" s="3"/>
    </row>
    <row r="11" spans="1:6" s="16" customFormat="1" ht="13.5" thickTop="1" x14ac:dyDescent="0.2">
      <c r="A11" s="12"/>
      <c r="B11" s="13"/>
      <c r="C11" s="14"/>
      <c r="D11" s="15"/>
      <c r="E11" s="15"/>
      <c r="F11" s="15"/>
    </row>
    <row r="12" spans="1:6" s="16" customFormat="1" x14ac:dyDescent="0.2">
      <c r="A12" s="12"/>
      <c r="B12" s="17" t="s">
        <v>11</v>
      </c>
      <c r="C12" s="14"/>
      <c r="D12" s="15"/>
      <c r="E12" s="15"/>
      <c r="F12" s="15"/>
    </row>
    <row r="13" spans="1:6" ht="25.5" x14ac:dyDescent="0.2">
      <c r="A13" s="1"/>
      <c r="B13" s="18" t="s">
        <v>31</v>
      </c>
      <c r="C13" s="19">
        <v>1533000</v>
      </c>
      <c r="D13" s="11" t="s">
        <v>12</v>
      </c>
      <c r="E13" s="3"/>
      <c r="F13" s="3"/>
    </row>
    <row r="14" spans="1:6" x14ac:dyDescent="0.2">
      <c r="A14" s="1"/>
      <c r="B14" s="18" t="s">
        <v>32</v>
      </c>
      <c r="C14" s="20">
        <v>1.4E-2</v>
      </c>
      <c r="D14" s="11" t="s">
        <v>13</v>
      </c>
      <c r="E14" s="3"/>
      <c r="F14" s="3"/>
    </row>
    <row r="15" spans="1:6" x14ac:dyDescent="0.2">
      <c r="A15" s="1"/>
      <c r="B15" s="18"/>
      <c r="C15" s="7">
        <f>C13*(1+C14)</f>
        <v>1554462</v>
      </c>
      <c r="D15" s="21" t="s">
        <v>14</v>
      </c>
      <c r="E15" s="3"/>
      <c r="F15" s="3"/>
    </row>
    <row r="16" spans="1:6" x14ac:dyDescent="0.2">
      <c r="A16" s="1"/>
      <c r="B16" s="3"/>
      <c r="C16" s="3"/>
      <c r="D16" s="3"/>
      <c r="E16" s="3"/>
      <c r="F16" s="3"/>
    </row>
    <row r="17" spans="1:6" x14ac:dyDescent="0.2">
      <c r="A17" s="1"/>
      <c r="B17" s="3"/>
      <c r="C17" s="3"/>
      <c r="D17" s="3"/>
      <c r="E17" s="3"/>
      <c r="F17" s="3"/>
    </row>
    <row r="18" spans="1:6" x14ac:dyDescent="0.2">
      <c r="A18" s="1"/>
      <c r="B18" s="3"/>
      <c r="C18" s="3"/>
      <c r="D18" s="3"/>
      <c r="E18" s="3"/>
      <c r="F18" s="3"/>
    </row>
    <row r="19" spans="1:6" x14ac:dyDescent="0.2">
      <c r="B19" s="2" t="s">
        <v>15</v>
      </c>
    </row>
    <row r="20" spans="1:6" x14ac:dyDescent="0.2">
      <c r="B20" s="5" t="s">
        <v>6</v>
      </c>
      <c r="C20" s="6" t="s">
        <v>7</v>
      </c>
    </row>
    <row r="22" spans="1:6" x14ac:dyDescent="0.2">
      <c r="B22" s="5" t="s">
        <v>8</v>
      </c>
      <c r="C22" s="7">
        <v>1554934</v>
      </c>
    </row>
    <row r="23" spans="1:6" x14ac:dyDescent="0.2">
      <c r="B23" s="5" t="s">
        <v>16</v>
      </c>
      <c r="C23" s="7">
        <v>1554934</v>
      </c>
    </row>
    <row r="24" spans="1:6" x14ac:dyDescent="0.2">
      <c r="B24" s="5" t="s">
        <v>10</v>
      </c>
      <c r="C24" s="22">
        <f>C22-C23</f>
        <v>0</v>
      </c>
    </row>
    <row r="27" spans="1:6" x14ac:dyDescent="0.2">
      <c r="B27" s="23" t="s">
        <v>17</v>
      </c>
      <c r="C27" s="23" t="s">
        <v>18</v>
      </c>
      <c r="D27" s="23" t="s">
        <v>19</v>
      </c>
    </row>
    <row r="28" spans="1:6" x14ac:dyDescent="0.2">
      <c r="B28" s="24" t="s">
        <v>20</v>
      </c>
      <c r="C28" s="24" t="s">
        <v>21</v>
      </c>
      <c r="D28" s="25">
        <v>1554934</v>
      </c>
    </row>
    <row r="29" spans="1:6" ht="13.5" thickBot="1" x14ac:dyDescent="0.25">
      <c r="B29" s="26"/>
      <c r="C29" s="27" t="s">
        <v>22</v>
      </c>
      <c r="D29" s="28">
        <f>SUM(D28:D28)</f>
        <v>1554934</v>
      </c>
    </row>
    <row r="30" spans="1:6" ht="13.5" thickTop="1" x14ac:dyDescent="0.2"/>
    <row r="31" spans="1:6" x14ac:dyDescent="0.2">
      <c r="B31" s="2" t="s">
        <v>23</v>
      </c>
    </row>
    <row r="33" spans="2:4" x14ac:dyDescent="0.2">
      <c r="B33" s="5" t="s">
        <v>6</v>
      </c>
      <c r="C33" s="6" t="s">
        <v>7</v>
      </c>
    </row>
    <row r="35" spans="2:4" x14ac:dyDescent="0.2">
      <c r="B35" s="5" t="s">
        <v>16</v>
      </c>
      <c r="C35" s="29">
        <f>D29</f>
        <v>1554934</v>
      </c>
    </row>
    <row r="36" spans="2:4" x14ac:dyDescent="0.2">
      <c r="B36" s="5" t="s">
        <v>24</v>
      </c>
      <c r="C36" s="29">
        <f>D43</f>
        <v>1554462</v>
      </c>
    </row>
    <row r="37" spans="2:4" x14ac:dyDescent="0.2">
      <c r="B37" s="5" t="s">
        <v>10</v>
      </c>
      <c r="C37" s="22">
        <f>C35-C36</f>
        <v>472</v>
      </c>
      <c r="D37" s="11" t="s">
        <v>33</v>
      </c>
    </row>
    <row r="39" spans="2:4" x14ac:dyDescent="0.2">
      <c r="B39" s="2" t="s">
        <v>25</v>
      </c>
    </row>
    <row r="40" spans="2:4" x14ac:dyDescent="0.2">
      <c r="B40" s="23" t="s">
        <v>26</v>
      </c>
      <c r="C40" s="23" t="s">
        <v>27</v>
      </c>
      <c r="D40" s="23" t="s">
        <v>28</v>
      </c>
    </row>
    <row r="41" spans="2:4" x14ac:dyDescent="0.2">
      <c r="B41" s="30">
        <v>44260</v>
      </c>
      <c r="C41" s="2" t="s">
        <v>29</v>
      </c>
      <c r="D41" s="31">
        <v>777231</v>
      </c>
    </row>
    <row r="42" spans="2:4" x14ac:dyDescent="0.2">
      <c r="B42" s="30">
        <v>44433</v>
      </c>
      <c r="C42" s="2" t="s">
        <v>29</v>
      </c>
      <c r="D42" s="31">
        <v>777231</v>
      </c>
    </row>
    <row r="43" spans="2:4" ht="13.5" thickBot="1" x14ac:dyDescent="0.25">
      <c r="B43" s="26"/>
      <c r="C43" s="27"/>
      <c r="D43" s="28">
        <f>SUM(D41:D42)</f>
        <v>1554462</v>
      </c>
    </row>
    <row r="44" spans="2:4" ht="13.5" thickTop="1" x14ac:dyDescent="0.2"/>
  </sheetData>
  <mergeCells count="3">
    <mergeCell ref="B1:F1"/>
    <mergeCell ref="B2:F2"/>
    <mergeCell ref="B3:F3"/>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Agree FS to GL</vt:lpstr>
      <vt:lpstr>TMB852351489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Khokhar, Sonia (SAO)</cp:lastModifiedBy>
  <dcterms:created xsi:type="dcterms:W3CDTF">2013-05-20T14:18:37Z</dcterms:created>
  <dcterms:modified xsi:type="dcterms:W3CDTF">2022-12-06T00:14:37Z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