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ullams\appdata\local\temp\tm_temp\TM_3\"/>
    </mc:Choice>
  </mc:AlternateContent>
  <bookViews>
    <workbookView xWindow="480" yWindow="120" windowWidth="18195" windowHeight="12330"/>
  </bookViews>
  <sheets>
    <sheet name="JE Testing" sheetId="1" r:id="rId1"/>
  </sheets>
  <definedNames>
    <definedName name="_xlnm.Print_Area" localSheetId="0">'JE Testing'!$A$1:$M$36</definedName>
  </definedNames>
  <calcPr calcId="162913"/>
</workbook>
</file>

<file path=xl/calcChain.xml><?xml version="1.0" encoding="utf-8"?>
<calcChain xmlns="http://schemas.openxmlformats.org/spreadsheetml/2006/main">
  <c r="B11" i="1" l="1"/>
  <c r="L11" i="1" l="1"/>
  <c r="G11" i="1"/>
  <c r="M11" i="1" l="1"/>
</calcChain>
</file>

<file path=xl/comments1.xml><?xml version="1.0" encoding="utf-8"?>
<comments xmlns="http://schemas.openxmlformats.org/spreadsheetml/2006/main">
  <authors>
    <author>Scott DeViney</author>
    <author>DeViney, Scott (SAO)</author>
  </authors>
  <commentList>
    <comment ref="G5" authorId="0" shapeId="0">
      <text>
        <r>
          <rPr>
            <b/>
            <sz val="10"/>
            <color indexed="81"/>
            <rFont val="Tahoma"/>
            <family val="2"/>
          </rPr>
          <t xml:space="preserve">For </t>
        </r>
        <r>
          <rPr>
            <b/>
            <u/>
            <sz val="10"/>
            <color indexed="81"/>
            <rFont val="Tahoma"/>
            <family val="2"/>
          </rPr>
          <t>full accrual</t>
        </r>
        <r>
          <rPr>
            <b/>
            <sz val="10"/>
            <color indexed="81"/>
            <rFont val="Tahoma"/>
            <family val="2"/>
          </rPr>
          <t xml:space="preserve">, revenues are recorded when earned and expenses when the obligation occurs.
For </t>
        </r>
        <r>
          <rPr>
            <b/>
            <u/>
            <sz val="10"/>
            <color indexed="81"/>
            <rFont val="Tahoma"/>
            <family val="2"/>
          </rPr>
          <t>modified-accrual</t>
        </r>
        <r>
          <rPr>
            <b/>
            <sz val="10"/>
            <color indexed="81"/>
            <rFont val="Tahoma"/>
            <family val="2"/>
          </rPr>
          <t xml:space="preserve">, revenues are recorded when measurable and available, expenses when measurable and payable.
For </t>
        </r>
        <r>
          <rPr>
            <b/>
            <u/>
            <sz val="10"/>
            <color indexed="81"/>
            <rFont val="Tahoma"/>
            <family val="2"/>
          </rPr>
          <t>cash basis</t>
        </r>
        <r>
          <rPr>
            <b/>
            <sz val="10"/>
            <color indexed="81"/>
            <rFont val="Tahoma"/>
            <family val="2"/>
          </rPr>
          <t xml:space="preserve"> entities, revenues are recorded when received and expenses when paid.</t>
        </r>
      </text>
    </comment>
    <comment ref="B12" authorId="0" shapeId="0">
      <text>
        <r>
          <rPr>
            <b/>
            <sz val="8"/>
            <color indexed="81"/>
            <rFont val="Tahoma"/>
            <family val="2"/>
          </rPr>
          <t>Date transaction was entered to the system (not the effective date)</t>
        </r>
      </text>
    </comment>
    <comment ref="C12" authorId="0" shapeId="0">
      <text>
        <r>
          <rPr>
            <b/>
            <sz val="8"/>
            <color indexed="81"/>
            <rFont val="Tahoma"/>
            <family val="2"/>
          </rPr>
          <t>Date financial event occurred (effective date of transaction or other date as determined by supporting documentation</t>
        </r>
      </text>
    </comment>
    <comment ref="D12" authorId="1" shapeId="0">
      <text>
        <r>
          <rPr>
            <b/>
            <sz val="9"/>
            <color indexed="81"/>
            <rFont val="Tahoma"/>
            <family val="2"/>
          </rPr>
          <t>Description for Journal Entry as a whole</t>
        </r>
      </text>
    </comment>
    <comment ref="E12" authorId="1" shapeId="0">
      <text>
        <r>
          <rPr>
            <b/>
            <sz val="9"/>
            <color indexed="81"/>
            <rFont val="Tahoma"/>
            <family val="2"/>
          </rPr>
          <t>Comment on specific line item</t>
        </r>
      </text>
    </comment>
    <comment ref="G12" authorId="0" shapeId="0">
      <text>
        <r>
          <rPr>
            <b/>
            <sz val="8"/>
            <color indexed="81"/>
            <rFont val="Tahoma"/>
            <family val="2"/>
          </rPr>
          <t xml:space="preserve">Total amount of one side of the transaction (debits </t>
        </r>
        <r>
          <rPr>
            <b/>
            <u/>
            <sz val="8"/>
            <color indexed="81"/>
            <rFont val="Tahoma"/>
            <family val="2"/>
          </rPr>
          <t>or</t>
        </r>
        <r>
          <rPr>
            <b/>
            <sz val="8"/>
            <color indexed="81"/>
            <rFont val="Tahoma"/>
            <family val="2"/>
          </rPr>
          <t xml:space="preserve"> credits)</t>
        </r>
      </text>
    </comment>
    <comment ref="L12" authorId="0" shapeId="0">
      <text>
        <r>
          <rPr>
            <b/>
            <sz val="8"/>
            <color indexed="81"/>
            <rFont val="Tahoma"/>
            <family val="2"/>
          </rPr>
          <t>Misstatements are for amounts that are known or likely to be (1) incorrect according to applicable accounting principles, (2) inaccurate, or (3) invalid.</t>
        </r>
      </text>
    </comment>
  </commentList>
</comments>
</file>

<file path=xl/sharedStrings.xml><?xml version="1.0" encoding="utf-8"?>
<sst xmlns="http://schemas.openxmlformats.org/spreadsheetml/2006/main" count="51" uniqueCount="39">
  <si>
    <t>Misstatements</t>
  </si>
  <si>
    <t>D</t>
  </si>
  <si>
    <t>C</t>
  </si>
  <si>
    <t>B</t>
  </si>
  <si>
    <t>A</t>
  </si>
  <si>
    <t>Amount</t>
  </si>
  <si>
    <t>JE Master Description</t>
  </si>
  <si>
    <t>Post Date</t>
  </si>
  <si>
    <t>Batch #</t>
  </si>
  <si>
    <r>
      <t>NA</t>
    </r>
    <r>
      <rPr>
        <sz val="10"/>
        <rFont val="Arial"/>
        <family val="2"/>
      </rPr>
      <t xml:space="preserve"> = Not Applicable</t>
    </r>
  </si>
  <si>
    <r>
      <t>X</t>
    </r>
    <r>
      <rPr>
        <sz val="10"/>
        <rFont val="Arial"/>
        <family val="2"/>
      </rPr>
      <t xml:space="preserve"> = Exception</t>
    </r>
  </si>
  <si>
    <r>
      <t>D</t>
    </r>
    <r>
      <rPr>
        <sz val="10"/>
        <rFont val="Arial"/>
        <family val="2"/>
      </rPr>
      <t xml:space="preserve"> = Posted to proper fiscal period (existence / completeness)</t>
    </r>
  </si>
  <si>
    <r>
      <t>B</t>
    </r>
    <r>
      <rPr>
        <sz val="10"/>
        <rFont val="Arial"/>
        <family val="2"/>
      </rPr>
      <t xml:space="preserve"> = Correct calculation or valuation of actual amounts posted (valuation, rights &amp; obligations)</t>
    </r>
  </si>
  <si>
    <r>
      <t>A</t>
    </r>
    <r>
      <rPr>
        <sz val="10"/>
        <rFont val="Arial"/>
        <family val="2"/>
      </rPr>
      <t xml:space="preserve"> = Validity of financial event (existence)</t>
    </r>
  </si>
  <si>
    <t>Assertions / Requirements:</t>
  </si>
  <si>
    <t>To determine if selected general ledger transactions support relevant financial statement assertions</t>
  </si>
  <si>
    <r>
      <t>Purpose:</t>
    </r>
    <r>
      <rPr>
        <sz val="10"/>
        <rFont val="Arial"/>
        <family val="2"/>
      </rPr>
      <t xml:space="preserve">  </t>
    </r>
  </si>
  <si>
    <r>
      <t>OK</t>
    </r>
    <r>
      <rPr>
        <sz val="10"/>
        <rFont val="Arial"/>
        <family val="2"/>
      </rPr>
      <t xml:space="preserve"> = Test attribute present</t>
    </r>
  </si>
  <si>
    <t>Auditor's Notes</t>
  </si>
  <si>
    <t>Totals:</t>
  </si>
  <si>
    <r>
      <t>C</t>
    </r>
    <r>
      <rPr>
        <sz val="10"/>
        <rFont val="Arial"/>
        <family val="2"/>
      </rPr>
      <t xml:space="preserve"> = Correct allocation to the appropriate accounts (classification)</t>
    </r>
  </si>
  <si>
    <t>Reference</t>
  </si>
  <si>
    <t>Transaction Date</t>
  </si>
  <si>
    <t>Line item Description</t>
  </si>
  <si>
    <t>OK</t>
  </si>
  <si>
    <t>To post 2021 dispostions</t>
  </si>
  <si>
    <t>DR: Accum. Depreciation - F&amp;F
DR: Accum. Depreciation - Equiptment
CR: Furniture &amp; Fixtures
CR: Equiptment</t>
  </si>
  <si>
    <t xml:space="preserve">We reviewed Clark and Nuber's workpaper for depreciation and noted the amount for dispositions tied. We also reviewed the invoice for disposal of equiptment noting the District disposed of a printer, desktop computer and furniture that was used in the District's office totaled 21,812. Based on our review, we note this journal entry is reasonable and adequately supported. No issues noted.  </t>
  </si>
  <si>
    <t>GJE</t>
  </si>
  <si>
    <t xml:space="preserve">ADJE </t>
  </si>
  <si>
    <t>AJE</t>
  </si>
  <si>
    <t>To adjust unrealized gains at 12/31/2021</t>
  </si>
  <si>
    <t>DR: Cash and Equivalents
DR: Cash Impaired Investments
CR: Unrealized Gains</t>
  </si>
  <si>
    <t>X</t>
  </si>
  <si>
    <t>NA</t>
  </si>
  <si>
    <t>DR: A/P
CR: Ballpark Capital Improvements</t>
  </si>
  <si>
    <t xml:space="preserve">During our inquiry with Darcy Johnson, Bookkeeper, she noted this journal entry was made to adjust the balance to tie to the Mariner's capital improvement amount for 12/31/2021. We obtained treasury bank statements, Mariner's invoices for 2021 along with email correspondance between the Mariners and PFD indicating the amount of $40,366 owed to the Mariner's. We reviewed the supporting documents and verified the fiscal period and valuation of the entry, and the payment voucher supporting the existence of the financial event.
Based on our review, we note this journal entry is reasonable and adequately supported. No issues noted.  </t>
  </si>
  <si>
    <t>To adjust ballpark capital improvements at 12/31/2021</t>
  </si>
  <si>
    <t xml:space="preserve">We followed up with Joshua Curtis, Executive Director and Darcy Johnson, Bookkeeper, to obtain supporting documentation on the adjusting journal entry for unrealized gains. The District was unable to provide justification and evidence to confirm the validity of the amount of $22,952 made to adjust unrealized gains at year-end. Additionally, we performed work related to unrealized gains in our Cash and Investments section. We noted the PFD incorrectly recorded their fair market value adjustment at year end which impacts the unrealized gain account.  As a result, we determined unrealized gains amount is overstated on the financial statements. Since the amount is above our floor of $4,000, we added this misstatement to the agreggation of misstatements spreadsheet.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</si>
</sst>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00"/>
    <numFmt numFmtId="165" formatCode="mm/dd/yy"/>
  </numFmts>
  <fonts count="12" x14ac:knownFonts="1">
    <font>
      <sz val="10"/>
      <name val="Arial"/>
    </font>
    <font>
      <sz val="10"/>
      <name val="Arial"/>
      <family val="2"/>
    </font>
    <font>
      <i/>
      <sz val="10"/>
      <name val="Arial"/>
      <family val="2"/>
    </font>
    <font>
      <sz val="8"/>
      <name val="Arial"/>
      <family val="2"/>
    </font>
    <font>
      <b/>
      <sz val="10"/>
      <name val="Arial"/>
      <family val="2"/>
    </font>
    <font>
      <sz val="10"/>
      <name val="Arial"/>
      <family val="2"/>
    </font>
    <font>
      <b/>
      <u/>
      <sz val="10"/>
      <name val="Arial"/>
      <family val="2"/>
    </font>
    <font>
      <b/>
      <sz val="8"/>
      <color indexed="81"/>
      <name val="Tahoma"/>
      <family val="2"/>
    </font>
    <font>
      <b/>
      <u/>
      <sz val="8"/>
      <color indexed="81"/>
      <name val="Tahoma"/>
      <family val="2"/>
    </font>
    <font>
      <b/>
      <sz val="10"/>
      <color indexed="81"/>
      <name val="Tahoma"/>
      <family val="2"/>
    </font>
    <font>
      <b/>
      <u/>
      <sz val="10"/>
      <color indexed="81"/>
      <name val="Tahoma"/>
      <family val="2"/>
    </font>
    <font>
      <b/>
      <sz val="9"/>
      <color indexed="81"/>
      <name val="Tahoma"/>
      <family val="2"/>
    </font>
  </fonts>
  <fills count="4">
    <fill>
      <patternFill patternType="none"/>
    </fill>
    <fill>
      <patternFill patternType="gray125"/>
    </fill>
    <fill>
      <patternFill patternType="solid">
        <fgColor indexed="22"/>
        <bgColor indexed="64"/>
      </patternFill>
    </fill>
    <fill>
      <patternFill patternType="solid">
        <fgColor rgb="FFCC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5">
    <xf numFmtId="0" fontId="0" fillId="0" borderId="0" xfId="0"/>
    <xf numFmtId="0" fontId="0" fillId="0" borderId="0" xfId="0" applyBorder="1"/>
    <xf numFmtId="44" fontId="1" fillId="0" borderId="0" xfId="1" applyBorder="1"/>
    <xf numFmtId="164" fontId="0" fillId="0" borderId="0" xfId="0" applyNumberFormat="1" applyBorder="1"/>
    <xf numFmtId="165" fontId="0" fillId="0" borderId="0" xfId="0" applyNumberFormat="1" applyBorder="1"/>
    <xf numFmtId="0" fontId="0" fillId="0" borderId="0" xfId="0" applyFill="1" applyBorder="1"/>
    <xf numFmtId="0" fontId="0" fillId="0" borderId="0" xfId="0" applyBorder="1" applyAlignment="1">
      <alignment horizontal="center"/>
    </xf>
    <xf numFmtId="164" fontId="2" fillId="0" borderId="0" xfId="0" applyNumberFormat="1" applyFont="1" applyBorder="1" applyAlignment="1">
      <alignment horizontal="right"/>
    </xf>
    <xf numFmtId="9" fontId="3" fillId="0" borderId="0" xfId="2" applyFont="1" applyBorder="1"/>
    <xf numFmtId="0" fontId="0" fillId="0" borderId="0" xfId="0" applyBorder="1" applyAlignment="1">
      <alignment vertical="top" wrapText="1"/>
    </xf>
    <xf numFmtId="0" fontId="4" fillId="0" borderId="0" xfId="0" applyFont="1" applyBorder="1"/>
    <xf numFmtId="0" fontId="0" fillId="2" borderId="0" xfId="0" applyFill="1" applyBorder="1" applyAlignment="1">
      <alignment vertical="top"/>
    </xf>
    <xf numFmtId="0" fontId="4" fillId="2" borderId="0" xfId="0" applyFont="1" applyFill="1" applyBorder="1" applyAlignment="1">
      <alignment vertical="top"/>
    </xf>
    <xf numFmtId="164" fontId="4" fillId="0" borderId="0" xfId="0" applyNumberFormat="1" applyFont="1" applyBorder="1"/>
    <xf numFmtId="165" fontId="4" fillId="0" borderId="0" xfId="0" applyNumberFormat="1" applyFont="1" applyBorder="1" applyAlignment="1">
      <alignment horizontal="right"/>
    </xf>
    <xf numFmtId="0" fontId="4" fillId="0" borderId="0" xfId="0" applyFont="1" applyBorder="1" applyAlignment="1">
      <alignment horizontal="right"/>
    </xf>
    <xf numFmtId="44" fontId="4" fillId="0" borderId="0" xfId="1" applyFont="1" applyBorder="1"/>
    <xf numFmtId="0" fontId="4" fillId="2" borderId="1" xfId="0" applyFont="1" applyFill="1" applyBorder="1" applyAlignment="1">
      <alignment horizontal="center"/>
    </xf>
    <xf numFmtId="165" fontId="4"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xf>
    <xf numFmtId="44" fontId="4" fillId="2" borderId="1" xfId="1" applyFont="1" applyFill="1" applyBorder="1" applyAlignment="1">
      <alignment horizontal="center"/>
    </xf>
    <xf numFmtId="0" fontId="0" fillId="3" borderId="1" xfId="0" applyFill="1" applyBorder="1" applyAlignment="1">
      <alignment horizontal="center" vertical="top" wrapText="1"/>
    </xf>
    <xf numFmtId="165" fontId="0" fillId="3" borderId="1" xfId="0" applyNumberFormat="1" applyFill="1" applyBorder="1" applyAlignment="1">
      <alignment vertical="top" wrapText="1"/>
    </xf>
    <xf numFmtId="0" fontId="3" fillId="3" borderId="1" xfId="0" applyFont="1" applyFill="1" applyBorder="1" applyAlignment="1">
      <alignment vertical="top" wrapText="1"/>
    </xf>
    <xf numFmtId="164" fontId="0" fillId="3" borderId="1" xfId="0" applyNumberFormat="1" applyFill="1" applyBorder="1" applyAlignment="1">
      <alignment vertical="top" wrapText="1"/>
    </xf>
    <xf numFmtId="0" fontId="4" fillId="3" borderId="1" xfId="0" applyFont="1" applyFill="1" applyBorder="1" applyAlignment="1">
      <alignment horizontal="center" vertical="top" wrapText="1"/>
    </xf>
    <xf numFmtId="44" fontId="1" fillId="3" borderId="1" xfId="1" applyFill="1" applyBorder="1" applyAlignment="1">
      <alignment vertical="top" wrapText="1"/>
    </xf>
    <xf numFmtId="0" fontId="3" fillId="3" borderId="1" xfId="0" applyFont="1" applyFill="1" applyBorder="1" applyAlignment="1">
      <alignment horizontal="left" vertical="top" wrapText="1"/>
    </xf>
    <xf numFmtId="0" fontId="4" fillId="0" borderId="2" xfId="0" applyFont="1" applyBorder="1" applyAlignment="1">
      <alignment horizontal="left"/>
    </xf>
    <xf numFmtId="0" fontId="0" fillId="0" borderId="3" xfId="0" applyBorder="1"/>
    <xf numFmtId="165" fontId="0" fillId="0" borderId="3" xfId="0" applyNumberFormat="1" applyBorder="1"/>
    <xf numFmtId="164" fontId="4" fillId="0" borderId="3" xfId="0" applyNumberFormat="1" applyFont="1" applyBorder="1"/>
    <xf numFmtId="9" fontId="5" fillId="0" borderId="4" xfId="2" applyFont="1" applyBorder="1" applyAlignment="1">
      <alignment horizontal="left" indent="1"/>
    </xf>
    <xf numFmtId="0" fontId="6" fillId="2" borderId="5" xfId="0" applyFont="1" applyFill="1" applyBorder="1" applyAlignment="1">
      <alignment vertical="top"/>
    </xf>
    <xf numFmtId="0" fontId="6" fillId="2" borderId="6" xfId="0" applyFont="1" applyFill="1" applyBorder="1" applyAlignment="1">
      <alignment vertical="top"/>
    </xf>
    <xf numFmtId="0" fontId="0" fillId="2" borderId="6" xfId="0" applyFill="1" applyBorder="1" applyAlignment="1">
      <alignment vertical="top"/>
    </xf>
    <xf numFmtId="0" fontId="0" fillId="2" borderId="7" xfId="0" applyFill="1" applyBorder="1" applyAlignment="1">
      <alignment vertical="top"/>
    </xf>
    <xf numFmtId="0" fontId="4" fillId="2" borderId="8" xfId="0" applyFont="1" applyFill="1" applyBorder="1" applyAlignment="1">
      <alignment vertical="top"/>
    </xf>
    <xf numFmtId="0" fontId="0" fillId="2" borderId="9" xfId="0" applyFill="1" applyBorder="1" applyAlignment="1">
      <alignment vertical="top"/>
    </xf>
    <xf numFmtId="0" fontId="4" fillId="2" borderId="8" xfId="0" applyFont="1" applyFill="1" applyBorder="1"/>
    <xf numFmtId="0" fontId="4" fillId="2" borderId="10" xfId="0" applyFont="1" applyFill="1" applyBorder="1" applyAlignment="1">
      <alignment vertical="top"/>
    </xf>
    <xf numFmtId="0" fontId="4" fillId="2" borderId="11" xfId="0" applyFont="1" applyFill="1" applyBorder="1" applyAlignment="1">
      <alignment vertical="top"/>
    </xf>
    <xf numFmtId="0" fontId="0" fillId="2" borderId="11" xfId="0" applyFill="1" applyBorder="1" applyAlignment="1">
      <alignment vertical="top"/>
    </xf>
    <xf numFmtId="0" fontId="0" fillId="2" borderId="12" xfId="0" applyFill="1" applyBorder="1" applyAlignment="1">
      <alignment vertical="top"/>
    </xf>
    <xf numFmtId="0" fontId="1" fillId="3" borderId="1" xfId="0" applyFont="1" applyFill="1" applyBorder="1" applyAlignment="1">
      <alignment horizontal="center" vertical="top" wrapText="1"/>
    </xf>
  </cellXfs>
  <cellStyles count="3">
    <cellStyle name="Currency" xfId="1" builtinId="4"/>
    <cellStyle name="Normal" xfId="0" builtinId="0"/>
    <cellStyle name="Percent" xfId="2" builtinId="5"/>
  </cellStyles>
  <dxfs count="4">
    <dxf>
      <fill>
        <patternFill>
          <bgColor indexed="13"/>
        </patternFill>
      </fill>
    </dxf>
    <dxf>
      <font>
        <b/>
        <i val="0"/>
        <color auto="1"/>
      </font>
      <fill>
        <patternFill>
          <bgColor rgb="FFFF0000"/>
        </patternFill>
      </fill>
    </dxf>
    <dxf>
      <fill>
        <patternFill>
          <bgColor indexed="13"/>
        </patternFill>
      </fill>
    </dxf>
    <dxf>
      <font>
        <b/>
        <i val="0"/>
        <color auto="1"/>
      </font>
      <fill>
        <patternFill>
          <bgColor rgb="FFFF0000"/>
        </patternFill>
      </fill>
    </dxf>
  </dxfs>
  <tableStyles count="0" defaultTableStyle="TableStyleMedium2" defaultPivotStyle="PivotStyleLight16"/>
  <colors>
    <mruColors>
      <color rgb="FFFFCC99"/>
      <color rgb="FFDDDDDD"/>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50"/>
  <sheetViews>
    <sheetView showGridLines="0" tabSelected="1" zoomScaleNormal="100" workbookViewId="0">
      <selection activeCell="A2" sqref="A2"/>
    </sheetView>
  </sheetViews>
  <sheetFormatPr defaultColWidth="8.85546875" defaultRowHeight="12.75" x14ac:dyDescent="0.2"/>
  <cols>
    <col min="1" max="1" width="12.28515625" style="1" customWidth="1"/>
    <col min="2" max="3" width="16.5703125" style="1" customWidth="1"/>
    <col min="4" max="4" width="24.85546875" style="4" bestFit="1" customWidth="1"/>
    <col min="5" max="5" width="27.5703125" style="4" bestFit="1" customWidth="1"/>
    <col min="6" max="6" width="14.5703125" style="1" bestFit="1" customWidth="1"/>
    <col min="7" max="7" width="14" style="3" customWidth="1"/>
    <col min="8" max="11" width="4.7109375" style="1" customWidth="1"/>
    <col min="12" max="12" width="15" style="2" customWidth="1"/>
    <col min="13" max="13" width="36.140625" style="1" customWidth="1"/>
    <col min="14" max="16384" width="8.85546875" style="1"/>
  </cols>
  <sheetData>
    <row r="1" spans="1:13" x14ac:dyDescent="0.2">
      <c r="A1" s="10" t="s">
        <v>16</v>
      </c>
      <c r="B1" s="1" t="s">
        <v>15</v>
      </c>
      <c r="G1" s="33" t="s">
        <v>14</v>
      </c>
      <c r="H1" s="34"/>
      <c r="I1" s="35"/>
      <c r="J1" s="35"/>
      <c r="K1" s="35"/>
      <c r="L1" s="35"/>
      <c r="M1" s="36"/>
    </row>
    <row r="2" spans="1:13" x14ac:dyDescent="0.2">
      <c r="A2" s="10"/>
      <c r="G2" s="37" t="s">
        <v>13</v>
      </c>
      <c r="H2" s="12"/>
      <c r="I2" s="11"/>
      <c r="J2" s="11"/>
      <c r="K2" s="11"/>
      <c r="L2" s="11"/>
      <c r="M2" s="38"/>
    </row>
    <row r="3" spans="1:13" x14ac:dyDescent="0.2">
      <c r="G3" s="37" t="s">
        <v>12</v>
      </c>
      <c r="H3" s="12"/>
      <c r="I3" s="11"/>
      <c r="J3" s="11"/>
      <c r="K3" s="11"/>
      <c r="L3" s="11"/>
      <c r="M3" s="38"/>
    </row>
    <row r="4" spans="1:13" x14ac:dyDescent="0.2">
      <c r="G4" s="37" t="s">
        <v>20</v>
      </c>
      <c r="H4" s="12"/>
      <c r="I4" s="11"/>
      <c r="J4" s="11"/>
      <c r="K4" s="11"/>
      <c r="L4" s="11"/>
      <c r="M4" s="38"/>
    </row>
    <row r="5" spans="1:13" x14ac:dyDescent="0.2">
      <c r="G5" s="37" t="s">
        <v>11</v>
      </c>
      <c r="H5" s="12"/>
      <c r="I5" s="11"/>
      <c r="J5" s="11"/>
      <c r="K5" s="11"/>
      <c r="L5" s="11"/>
      <c r="M5" s="38"/>
    </row>
    <row r="6" spans="1:13" x14ac:dyDescent="0.2">
      <c r="G6" s="37"/>
      <c r="H6" s="12"/>
      <c r="I6" s="11"/>
      <c r="J6" s="11"/>
      <c r="K6" s="11"/>
      <c r="L6" s="11"/>
      <c r="M6" s="38"/>
    </row>
    <row r="7" spans="1:13" x14ac:dyDescent="0.2">
      <c r="D7" s="1"/>
      <c r="E7" s="1"/>
      <c r="G7" s="39" t="s">
        <v>17</v>
      </c>
      <c r="H7" s="12"/>
      <c r="I7" s="11"/>
      <c r="J7" s="11"/>
      <c r="K7" s="11"/>
      <c r="L7" s="11"/>
      <c r="M7" s="38"/>
    </row>
    <row r="8" spans="1:13" x14ac:dyDescent="0.2">
      <c r="D8" s="1"/>
      <c r="E8" s="1"/>
      <c r="G8" s="39" t="s">
        <v>10</v>
      </c>
      <c r="H8" s="12"/>
      <c r="I8" s="11"/>
      <c r="J8" s="11"/>
      <c r="K8" s="11"/>
      <c r="L8" s="11"/>
      <c r="M8" s="38"/>
    </row>
    <row r="9" spans="1:13" x14ac:dyDescent="0.2">
      <c r="D9" s="1"/>
      <c r="E9" s="1"/>
      <c r="G9" s="40" t="s">
        <v>9</v>
      </c>
      <c r="H9" s="41"/>
      <c r="I9" s="42"/>
      <c r="J9" s="42"/>
      <c r="K9" s="42"/>
      <c r="L9" s="42"/>
      <c r="M9" s="43"/>
    </row>
    <row r="10" spans="1:13" x14ac:dyDescent="0.2">
      <c r="A10" s="10"/>
    </row>
    <row r="11" spans="1:13" x14ac:dyDescent="0.2">
      <c r="A11" s="28" t="s">
        <v>19</v>
      </c>
      <c r="B11" s="29" t="str">
        <f>COUNTA(B13:B36) &amp; " transactions tested"</f>
        <v>3 transactions tested</v>
      </c>
      <c r="C11" s="29"/>
      <c r="D11" s="30"/>
      <c r="E11" s="30"/>
      <c r="F11" s="29"/>
      <c r="G11" s="31">
        <f>SUM(G13:G36)</f>
        <v>85130.87</v>
      </c>
      <c r="H11" s="29"/>
      <c r="I11" s="29"/>
      <c r="J11" s="29"/>
      <c r="K11" s="29"/>
      <c r="L11" s="31">
        <f>SUM(L13:L36)</f>
        <v>22952</v>
      </c>
      <c r="M11" s="32">
        <f>IF(G11=0, 0, L11/G11)</f>
        <v>0.26960842758919296</v>
      </c>
    </row>
    <row r="12" spans="1:13" x14ac:dyDescent="0.2">
      <c r="A12" s="17" t="s">
        <v>8</v>
      </c>
      <c r="B12" s="18" t="s">
        <v>7</v>
      </c>
      <c r="C12" s="18" t="s">
        <v>22</v>
      </c>
      <c r="D12" s="17" t="s">
        <v>6</v>
      </c>
      <c r="E12" s="17" t="s">
        <v>23</v>
      </c>
      <c r="F12" s="17" t="s">
        <v>21</v>
      </c>
      <c r="G12" s="19" t="s">
        <v>5</v>
      </c>
      <c r="H12" s="17" t="s">
        <v>4</v>
      </c>
      <c r="I12" s="17" t="s">
        <v>3</v>
      </c>
      <c r="J12" s="17" t="s">
        <v>2</v>
      </c>
      <c r="K12" s="17" t="s">
        <v>1</v>
      </c>
      <c r="L12" s="20" t="s">
        <v>0</v>
      </c>
      <c r="M12" s="17" t="s">
        <v>18</v>
      </c>
    </row>
    <row r="13" spans="1:13" s="9" customFormat="1" ht="101.25" x14ac:dyDescent="0.2">
      <c r="A13" s="44" t="s">
        <v>30</v>
      </c>
      <c r="B13" s="22">
        <v>44561</v>
      </c>
      <c r="C13" s="22">
        <v>44561</v>
      </c>
      <c r="D13" s="23" t="s">
        <v>25</v>
      </c>
      <c r="E13" s="23" t="s">
        <v>26</v>
      </c>
      <c r="F13" s="23" t="s">
        <v>29</v>
      </c>
      <c r="G13" s="24">
        <v>21812.75</v>
      </c>
      <c r="H13" s="25" t="s">
        <v>24</v>
      </c>
      <c r="I13" s="25" t="s">
        <v>24</v>
      </c>
      <c r="J13" s="25" t="s">
        <v>24</v>
      </c>
      <c r="K13" s="25" t="s">
        <v>24</v>
      </c>
      <c r="L13" s="26">
        <v>0</v>
      </c>
      <c r="M13" s="27" t="s">
        <v>27</v>
      </c>
    </row>
    <row r="14" spans="1:13" s="9" customFormat="1" ht="168.75" x14ac:dyDescent="0.2">
      <c r="A14" s="44" t="s">
        <v>28</v>
      </c>
      <c r="B14" s="22">
        <v>44561</v>
      </c>
      <c r="C14" s="22">
        <v>44579</v>
      </c>
      <c r="D14" s="23" t="s">
        <v>37</v>
      </c>
      <c r="E14" s="23" t="s">
        <v>35</v>
      </c>
      <c r="F14" s="23" t="s">
        <v>28</v>
      </c>
      <c r="G14" s="24">
        <v>40366.120000000003</v>
      </c>
      <c r="H14" s="25" t="s">
        <v>24</v>
      </c>
      <c r="I14" s="25" t="s">
        <v>24</v>
      </c>
      <c r="J14" s="25" t="s">
        <v>24</v>
      </c>
      <c r="K14" s="25" t="s">
        <v>24</v>
      </c>
      <c r="L14" s="26">
        <v>0</v>
      </c>
      <c r="M14" s="27" t="s">
        <v>36</v>
      </c>
    </row>
    <row r="15" spans="1:13" s="9" customFormat="1" ht="191.25" x14ac:dyDescent="0.2">
      <c r="A15" s="44" t="s">
        <v>30</v>
      </c>
      <c r="B15" s="22">
        <v>44561</v>
      </c>
      <c r="C15" s="22">
        <v>44561</v>
      </c>
      <c r="D15" s="23" t="s">
        <v>31</v>
      </c>
      <c r="E15" s="23" t="s">
        <v>32</v>
      </c>
      <c r="F15" s="23" t="s">
        <v>29</v>
      </c>
      <c r="G15" s="24">
        <v>22952</v>
      </c>
      <c r="H15" s="25" t="s">
        <v>33</v>
      </c>
      <c r="I15" s="25" t="s">
        <v>33</v>
      </c>
      <c r="J15" s="25" t="s">
        <v>33</v>
      </c>
      <c r="K15" s="25" t="s">
        <v>34</v>
      </c>
      <c r="L15" s="26">
        <v>22952</v>
      </c>
      <c r="M15" s="27" t="s">
        <v>38</v>
      </c>
    </row>
    <row r="16" spans="1:13" s="9" customFormat="1" hidden="1" x14ac:dyDescent="0.2">
      <c r="A16" s="21"/>
      <c r="B16" s="22"/>
      <c r="C16" s="22"/>
      <c r="D16" s="23"/>
      <c r="E16" s="23"/>
      <c r="F16" s="23"/>
      <c r="G16" s="24"/>
      <c r="H16" s="25"/>
      <c r="I16" s="25"/>
      <c r="J16" s="25"/>
      <c r="K16" s="25"/>
      <c r="L16" s="26"/>
      <c r="M16" s="27"/>
    </row>
    <row r="17" spans="1:13" s="9" customFormat="1" hidden="1" x14ac:dyDescent="0.2">
      <c r="A17" s="21"/>
      <c r="B17" s="22"/>
      <c r="C17" s="22"/>
      <c r="D17" s="23"/>
      <c r="E17" s="23"/>
      <c r="F17" s="23"/>
      <c r="G17" s="24"/>
      <c r="H17" s="25"/>
      <c r="I17" s="25"/>
      <c r="J17" s="25"/>
      <c r="K17" s="25"/>
      <c r="L17" s="26"/>
      <c r="M17" s="27"/>
    </row>
    <row r="18" spans="1:13" s="9" customFormat="1" hidden="1" x14ac:dyDescent="0.2">
      <c r="A18" s="21"/>
      <c r="B18" s="22"/>
      <c r="C18" s="22"/>
      <c r="D18" s="23"/>
      <c r="E18" s="23"/>
      <c r="F18" s="23"/>
      <c r="G18" s="24"/>
      <c r="H18" s="25"/>
      <c r="I18" s="25"/>
      <c r="J18" s="25"/>
      <c r="K18" s="25"/>
      <c r="L18" s="26"/>
      <c r="M18" s="27"/>
    </row>
    <row r="19" spans="1:13" s="9" customFormat="1" hidden="1" x14ac:dyDescent="0.2">
      <c r="A19" s="21"/>
      <c r="B19" s="22"/>
      <c r="C19" s="22"/>
      <c r="D19" s="23"/>
      <c r="E19" s="23"/>
      <c r="F19" s="23"/>
      <c r="G19" s="24"/>
      <c r="H19" s="25"/>
      <c r="I19" s="25"/>
      <c r="J19" s="25"/>
      <c r="K19" s="25"/>
      <c r="L19" s="26"/>
      <c r="M19" s="27"/>
    </row>
    <row r="20" spans="1:13" s="9" customFormat="1" hidden="1" x14ac:dyDescent="0.2">
      <c r="A20" s="21"/>
      <c r="B20" s="22"/>
      <c r="C20" s="22"/>
      <c r="D20" s="23"/>
      <c r="E20" s="23"/>
      <c r="F20" s="23"/>
      <c r="G20" s="24"/>
      <c r="H20" s="25"/>
      <c r="I20" s="25"/>
      <c r="J20" s="25"/>
      <c r="K20" s="25"/>
      <c r="L20" s="26"/>
      <c r="M20" s="27"/>
    </row>
    <row r="21" spans="1:13" s="9" customFormat="1" hidden="1" x14ac:dyDescent="0.2">
      <c r="A21" s="21"/>
      <c r="B21" s="22"/>
      <c r="C21" s="22"/>
      <c r="D21" s="23"/>
      <c r="E21" s="23"/>
      <c r="F21" s="23"/>
      <c r="G21" s="24"/>
      <c r="H21" s="25"/>
      <c r="I21" s="25"/>
      <c r="J21" s="25"/>
      <c r="K21" s="25"/>
      <c r="L21" s="26"/>
      <c r="M21" s="27"/>
    </row>
    <row r="22" spans="1:13" s="9" customFormat="1" hidden="1" x14ac:dyDescent="0.2">
      <c r="A22" s="21"/>
      <c r="B22" s="22"/>
      <c r="C22" s="22"/>
      <c r="D22" s="23"/>
      <c r="E22" s="23"/>
      <c r="F22" s="23"/>
      <c r="G22" s="24"/>
      <c r="H22" s="25"/>
      <c r="I22" s="25"/>
      <c r="J22" s="25"/>
      <c r="K22" s="25"/>
      <c r="L22" s="26"/>
      <c r="M22" s="27"/>
    </row>
    <row r="23" spans="1:13" s="9" customFormat="1" hidden="1" x14ac:dyDescent="0.2">
      <c r="A23" s="21"/>
      <c r="B23" s="22"/>
      <c r="C23" s="22"/>
      <c r="D23" s="23"/>
      <c r="E23" s="23"/>
      <c r="F23" s="23"/>
      <c r="G23" s="24"/>
      <c r="H23" s="25"/>
      <c r="I23" s="25"/>
      <c r="J23" s="25"/>
      <c r="K23" s="25"/>
      <c r="L23" s="26"/>
      <c r="M23" s="27"/>
    </row>
    <row r="24" spans="1:13" s="9" customFormat="1" hidden="1" x14ac:dyDescent="0.2">
      <c r="A24" s="21"/>
      <c r="B24" s="22"/>
      <c r="C24" s="22"/>
      <c r="D24" s="23"/>
      <c r="E24" s="23"/>
      <c r="F24" s="23"/>
      <c r="G24" s="24"/>
      <c r="H24" s="25"/>
      <c r="I24" s="25"/>
      <c r="J24" s="25"/>
      <c r="K24" s="25"/>
      <c r="L24" s="26"/>
      <c r="M24" s="27"/>
    </row>
    <row r="25" spans="1:13" s="9" customFormat="1" hidden="1" x14ac:dyDescent="0.2">
      <c r="A25" s="21"/>
      <c r="B25" s="22"/>
      <c r="C25" s="22"/>
      <c r="D25" s="23"/>
      <c r="E25" s="23"/>
      <c r="F25" s="23"/>
      <c r="G25" s="24"/>
      <c r="H25" s="25"/>
      <c r="I25" s="25"/>
      <c r="J25" s="25"/>
      <c r="K25" s="25"/>
      <c r="L25" s="26"/>
      <c r="M25" s="27"/>
    </row>
    <row r="26" spans="1:13" s="9" customFormat="1" hidden="1" x14ac:dyDescent="0.2">
      <c r="A26" s="21"/>
      <c r="B26" s="22"/>
      <c r="C26" s="22"/>
      <c r="D26" s="23"/>
      <c r="E26" s="23"/>
      <c r="F26" s="23"/>
      <c r="G26" s="24"/>
      <c r="H26" s="25"/>
      <c r="I26" s="25"/>
      <c r="J26" s="25"/>
      <c r="K26" s="25"/>
      <c r="L26" s="26"/>
      <c r="M26" s="27"/>
    </row>
    <row r="27" spans="1:13" s="9" customFormat="1" hidden="1" x14ac:dyDescent="0.2">
      <c r="A27" s="21"/>
      <c r="B27" s="22"/>
      <c r="C27" s="22"/>
      <c r="D27" s="23"/>
      <c r="E27" s="23"/>
      <c r="F27" s="23"/>
      <c r="G27" s="24"/>
      <c r="H27" s="25"/>
      <c r="I27" s="25"/>
      <c r="J27" s="25"/>
      <c r="K27" s="25"/>
      <c r="L27" s="26"/>
      <c r="M27" s="27"/>
    </row>
    <row r="28" spans="1:13" s="9" customFormat="1" hidden="1" x14ac:dyDescent="0.2">
      <c r="A28" s="21"/>
      <c r="B28" s="22"/>
      <c r="C28" s="22"/>
      <c r="D28" s="23"/>
      <c r="E28" s="23"/>
      <c r="F28" s="23"/>
      <c r="G28" s="24"/>
      <c r="H28" s="25"/>
      <c r="I28" s="25"/>
      <c r="J28" s="25"/>
      <c r="K28" s="25"/>
      <c r="L28" s="26"/>
      <c r="M28" s="27"/>
    </row>
    <row r="29" spans="1:13" s="9" customFormat="1" hidden="1" x14ac:dyDescent="0.2">
      <c r="A29" s="21"/>
      <c r="B29" s="22"/>
      <c r="C29" s="22"/>
      <c r="D29" s="23"/>
      <c r="E29" s="23"/>
      <c r="F29" s="23"/>
      <c r="G29" s="24"/>
      <c r="H29" s="25"/>
      <c r="I29" s="25"/>
      <c r="J29" s="25"/>
      <c r="K29" s="25"/>
      <c r="L29" s="26"/>
      <c r="M29" s="27"/>
    </row>
    <row r="30" spans="1:13" s="9" customFormat="1" hidden="1" x14ac:dyDescent="0.2">
      <c r="A30" s="21"/>
      <c r="B30" s="22"/>
      <c r="C30" s="22"/>
      <c r="D30" s="23"/>
      <c r="E30" s="23"/>
      <c r="F30" s="23"/>
      <c r="G30" s="24"/>
      <c r="H30" s="25"/>
      <c r="I30" s="25"/>
      <c r="J30" s="25"/>
      <c r="K30" s="25"/>
      <c r="L30" s="26"/>
      <c r="M30" s="27"/>
    </row>
    <row r="31" spans="1:13" s="9" customFormat="1" hidden="1" x14ac:dyDescent="0.2">
      <c r="A31" s="21"/>
      <c r="B31" s="22"/>
      <c r="C31" s="22"/>
      <c r="D31" s="23"/>
      <c r="E31" s="23"/>
      <c r="F31" s="23"/>
      <c r="G31" s="24"/>
      <c r="H31" s="25"/>
      <c r="I31" s="25"/>
      <c r="J31" s="25"/>
      <c r="K31" s="25"/>
      <c r="L31" s="26"/>
      <c r="M31" s="27"/>
    </row>
    <row r="32" spans="1:13" s="9" customFormat="1" hidden="1" x14ac:dyDescent="0.2">
      <c r="A32" s="21"/>
      <c r="B32" s="22"/>
      <c r="C32" s="22"/>
      <c r="D32" s="23"/>
      <c r="E32" s="23"/>
      <c r="F32" s="23"/>
      <c r="G32" s="24"/>
      <c r="H32" s="25"/>
      <c r="I32" s="25"/>
      <c r="J32" s="25"/>
      <c r="K32" s="25"/>
      <c r="L32" s="26"/>
      <c r="M32" s="27"/>
    </row>
    <row r="33" spans="1:13" s="9" customFormat="1" hidden="1" x14ac:dyDescent="0.2">
      <c r="A33" s="21"/>
      <c r="B33" s="22"/>
      <c r="C33" s="22"/>
      <c r="D33" s="23"/>
      <c r="E33" s="23"/>
      <c r="F33" s="23"/>
      <c r="G33" s="24"/>
      <c r="H33" s="25"/>
      <c r="I33" s="25"/>
      <c r="J33" s="25"/>
      <c r="K33" s="25"/>
      <c r="L33" s="26"/>
      <c r="M33" s="27"/>
    </row>
    <row r="34" spans="1:13" s="9" customFormat="1" hidden="1" x14ac:dyDescent="0.2">
      <c r="A34" s="21"/>
      <c r="B34" s="22"/>
      <c r="C34" s="22"/>
      <c r="D34" s="23"/>
      <c r="E34" s="23"/>
      <c r="F34" s="23"/>
      <c r="G34" s="24"/>
      <c r="H34" s="25"/>
      <c r="I34" s="25"/>
      <c r="J34" s="25"/>
      <c r="K34" s="25"/>
      <c r="L34" s="26"/>
      <c r="M34" s="27"/>
    </row>
    <row r="35" spans="1:13" s="9" customFormat="1" hidden="1" x14ac:dyDescent="0.2">
      <c r="A35" s="21"/>
      <c r="B35" s="22"/>
      <c r="C35" s="22"/>
      <c r="D35" s="23"/>
      <c r="E35" s="23"/>
      <c r="F35" s="23"/>
      <c r="G35" s="24"/>
      <c r="H35" s="25"/>
      <c r="I35" s="25"/>
      <c r="J35" s="25"/>
      <c r="K35" s="25"/>
      <c r="L35" s="26"/>
      <c r="M35" s="27"/>
    </row>
    <row r="36" spans="1:13" s="9" customFormat="1" hidden="1" x14ac:dyDescent="0.2">
      <c r="A36" s="21"/>
      <c r="B36" s="22"/>
      <c r="C36" s="22"/>
      <c r="D36" s="23"/>
      <c r="E36" s="23"/>
      <c r="F36" s="23"/>
      <c r="G36" s="24"/>
      <c r="H36" s="25"/>
      <c r="I36" s="25"/>
      <c r="J36" s="25"/>
      <c r="K36" s="25"/>
      <c r="L36" s="26"/>
      <c r="M36" s="27"/>
    </row>
    <row r="37" spans="1:13" x14ac:dyDescent="0.2">
      <c r="E37" s="14"/>
      <c r="F37" s="15"/>
      <c r="G37" s="13"/>
      <c r="H37" s="6"/>
      <c r="I37" s="6"/>
      <c r="J37" s="6"/>
      <c r="K37" s="6"/>
      <c r="L37" s="16"/>
    </row>
    <row r="38" spans="1:13" x14ac:dyDescent="0.2">
      <c r="A38" s="6"/>
      <c r="L38" s="8"/>
    </row>
    <row r="39" spans="1:13" x14ac:dyDescent="0.2">
      <c r="A39" s="6"/>
      <c r="G39" s="7"/>
      <c r="H39" s="6"/>
      <c r="I39" s="6"/>
      <c r="J39" s="6"/>
      <c r="K39" s="6"/>
    </row>
    <row r="47" spans="1:13" x14ac:dyDescent="0.2">
      <c r="F47" s="5"/>
    </row>
    <row r="50" spans="6:6" x14ac:dyDescent="0.2">
      <c r="F50" s="5"/>
    </row>
  </sheetData>
  <conditionalFormatting sqref="H16:K36">
    <cfRule type="cellIs" dxfId="3" priority="3" stopIfTrue="1" operator="equal">
      <formula>"X"</formula>
    </cfRule>
    <cfRule type="cellIs" dxfId="2" priority="4" stopIfTrue="1" operator="equal">
      <formula>""</formula>
    </cfRule>
  </conditionalFormatting>
  <conditionalFormatting sqref="H13:K15">
    <cfRule type="cellIs" dxfId="1" priority="1" stopIfTrue="1" operator="equal">
      <formula>"X"</formula>
    </cfRule>
    <cfRule type="cellIs" dxfId="0" priority="2" stopIfTrue="1" operator="equal">
      <formula>""</formula>
    </cfRule>
  </conditionalFormatting>
  <dataValidations count="1">
    <dataValidation type="list" allowBlank="1" showInputMessage="1" showErrorMessage="1" sqref="H13:K36">
      <formula1>"OK, X, NA"</formula1>
    </dataValidation>
  </dataValidations>
  <pageMargins left="0.25" right="0.25" top="0.75" bottom="0.75" header="0.3" footer="0.3"/>
  <pageSetup scale="72" fitToHeight="1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JE Testing</vt:lpstr>
      <vt:lpstr>'JE Testing'!Print_Area</vt:lpstr>
    </vt:vector>
  </TitlesOfParts>
  <Company>WA St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DeViney</dc:creator>
  <cp:lastModifiedBy>Sullam, Sophia (SAO)</cp:lastModifiedBy>
  <cp:lastPrinted>2015-01-14T14:41:10Z</cp:lastPrinted>
  <dcterms:created xsi:type="dcterms:W3CDTF">2014-12-19T23:07:12Z</dcterms:created>
  <dcterms:modified xsi:type="dcterms:W3CDTF">2022-12-28T16:22:42Z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