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roucho_sao_wa_gov/Documents/_Doc Folder/Pension Updates/"/>
    </mc:Choice>
  </mc:AlternateContent>
  <xr:revisionPtr revIDLastSave="45" documentId="8_{EFE960A4-9D63-4FF6-A1F3-8A0765DA0FDB}" xr6:coauthVersionLast="47" xr6:coauthVersionMax="47" xr10:uidLastSave="{08E58E2E-9DC4-4E4F-85E1-57B8F9702C6C}"/>
  <bookViews>
    <workbookView xWindow="-120" yWindow="-16320" windowWidth="29040" windowHeight="15840" firstSheet="1" activeTab="1" xr2:uid="{00000000-000D-0000-FFFF-FFFF00000000}"/>
  </bookViews>
  <sheets>
    <sheet name="RSI - Net OPEB" sheetId="30" r:id="rId1"/>
    <sheet name="RSI 2 - Contributions" sheetId="31" r:id="rId2"/>
    <sheet name="RSI 3 - ROI" sheetId="3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31" l="1"/>
  <c r="C21" i="31" l="1"/>
  <c r="E17" i="31"/>
  <c r="D31" i="30" l="1"/>
  <c r="D33" i="30" s="1"/>
  <c r="B31" i="30"/>
  <c r="B33" i="30" s="1"/>
  <c r="D20" i="30"/>
  <c r="D22" i="30" s="1"/>
  <c r="D35" i="30" s="1"/>
  <c r="D41" i="30" s="1"/>
  <c r="B20" i="30"/>
  <c r="B22" i="30" s="1"/>
  <c r="B37" i="30" l="1"/>
  <c r="B35" i="30"/>
  <c r="B41" i="30" s="1"/>
  <c r="D37" i="30"/>
</calcChain>
</file>

<file path=xl/sharedStrings.xml><?xml version="1.0" encoding="utf-8"?>
<sst xmlns="http://schemas.openxmlformats.org/spreadsheetml/2006/main" count="110" uniqueCount="53">
  <si>
    <t>REQUIRED SUPPLEMENTARY INFORMATION For OPEB Administered Through a Qualifying Trust</t>
  </si>
  <si>
    <t>red text - instructions for preparer - delete from final schedule</t>
  </si>
  <si>
    <t>blue text - modify to reflect actual information</t>
  </si>
  <si>
    <t>Government's Name</t>
  </si>
  <si>
    <t>Schedule of Changes in Net OPEB Liability and Related Ratios</t>
  </si>
  <si>
    <t>Name of OPEB Plan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</si>
  <si>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(plan's measurement date)</t>
    </r>
  </si>
  <si>
    <t>Last 10 Fiscal Years*</t>
  </si>
  <si>
    <t>current year</t>
  </si>
  <si>
    <t>prior years - until 10 years are presented</t>
  </si>
  <si>
    <t>20XX</t>
  </si>
  <si>
    <t>Total OPEB liability</t>
  </si>
  <si>
    <t>example</t>
  </si>
  <si>
    <t>Service cost</t>
  </si>
  <si>
    <t>Interest</t>
  </si>
  <si>
    <t>Changes of benefit terms</t>
  </si>
  <si>
    <t>Differences between expected and actual experience</t>
  </si>
  <si>
    <t>Changes of assumptions</t>
  </si>
  <si>
    <t>Benefit payments, including refunds of contributions</t>
  </si>
  <si>
    <t>Net change in total OPEB liability</t>
  </si>
  <si>
    <t>Total OPEB liability - beginning</t>
  </si>
  <si>
    <t>Total OPEB liability - ending (a)</t>
  </si>
  <si>
    <t>Plan fiduciary net position</t>
  </si>
  <si>
    <t>Contributions - employer</t>
  </si>
  <si>
    <t>Contributions - employee</t>
  </si>
  <si>
    <t>Net investment income</t>
  </si>
  <si>
    <t>Administrative expense</t>
  </si>
  <si>
    <t>Other</t>
  </si>
  <si>
    <t>Net change in plan fidiciary net position</t>
  </si>
  <si>
    <t>Plan fiduciary net position - beginning</t>
  </si>
  <si>
    <t>Plan fiduciary net position - ending (b)</t>
  </si>
  <si>
    <t>Net OPEB liability ending (a) - (b)</t>
  </si>
  <si>
    <t>Plan fiduciary net position as a % of total OPEB liability (b)/(a)</t>
  </si>
  <si>
    <r>
      <rPr>
        <sz val="11"/>
        <color rgb="FF0070C0"/>
        <rFont val="Calibri"/>
        <family val="2"/>
        <scheme val="minor"/>
      </rPr>
      <t>Covered payroll / Covered-employee payroll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[1]</t>
    </r>
  </si>
  <si>
    <r>
      <t xml:space="preserve">Net OPEB liability as a % of </t>
    </r>
    <r>
      <rPr>
        <b/>
        <sz val="11"/>
        <color rgb="FF0070C0"/>
        <rFont val="Calibri"/>
        <family val="2"/>
        <scheme val="minor"/>
      </rPr>
      <t xml:space="preserve">covered payroll / covered-employee payroll </t>
    </r>
    <r>
      <rPr>
        <b/>
        <sz val="11"/>
        <color rgb="FFFF0000"/>
        <rFont val="Calibri"/>
        <family val="2"/>
        <scheme val="minor"/>
      </rPr>
      <t>[1]</t>
    </r>
  </si>
  <si>
    <t>Notes to Schedule:</t>
  </si>
  <si>
    <t>*Until a full 10-year trend is compiled, only information for those years available is presented.</t>
  </si>
  <si>
    <t>Include information in the notes about factors that significantly affect trends in the amounts reported in the schedule -    e.g. changes of benefit terms, changes in the size or composition of the population covered by the benefit terms, or the use of different assumptions.</t>
  </si>
  <si>
    <t>Instructions to preparer (delete from actual schedule):</t>
  </si>
  <si>
    <r>
      <rPr>
        <b/>
        <sz val="11"/>
        <color rgb="FFFF0000"/>
        <rFont val="Calibri"/>
      </rPr>
      <t>[1]</t>
    </r>
    <r>
      <rPr>
        <sz val="11"/>
        <color rgb="FFFF0000"/>
        <rFont val="Calibri"/>
      </rPr>
      <t xml:space="preserve"> Select one option. Use "covered payroll" if contributions to the OPEB plan are based on payroll, other wise use "covered-employee payroll."
</t>
    </r>
    <r>
      <rPr>
        <b/>
        <sz val="11"/>
        <color rgb="FFFF0000"/>
        <rFont val="Calibri"/>
      </rPr>
      <t xml:space="preserve">       Covered payroll</t>
    </r>
    <r>
      <rPr>
        <sz val="11"/>
        <color rgb="FFFF0000"/>
        <rFont val="Calibri"/>
      </rPr>
      <t xml:space="preserve"> is the payroll on which contributions to an OPEB plan are based.
</t>
    </r>
    <r>
      <rPr>
        <b/>
        <sz val="11"/>
        <color rgb="FFFF0000"/>
        <rFont val="Calibri"/>
      </rPr>
      <t xml:space="preserve">       Covered-employee payroll</t>
    </r>
    <r>
      <rPr>
        <sz val="11"/>
        <color rgb="FFFF0000"/>
        <rFont val="Calibri"/>
      </rPr>
      <t xml:space="preserve"> is the payroll of employees that are provided with OPEB through the OPEB plan.</t>
    </r>
  </si>
  <si>
    <t>Schedule of Employer Contributions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</si>
  <si>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(employer's reporting date)</t>
    </r>
  </si>
  <si>
    <r>
      <rPr>
        <sz val="11"/>
        <color rgb="FF0070C0"/>
        <rFont val="Calibri"/>
        <family val="2"/>
        <scheme val="minor"/>
      </rPr>
      <t>Actuarially/statutorily/contractually</t>
    </r>
    <r>
      <rPr>
        <b/>
        <sz val="11"/>
        <color rgb="FFFF0000"/>
        <rFont val="Calibri"/>
        <family val="2"/>
        <scheme val="minor"/>
      </rPr>
      <t xml:space="preserve"> [1]</t>
    </r>
    <r>
      <rPr>
        <sz val="11"/>
        <color theme="1"/>
        <rFont val="Calibri"/>
        <family val="2"/>
        <scheme val="minor"/>
      </rPr>
      <t xml:space="preserve"> determined contributions</t>
    </r>
  </si>
  <si>
    <t>Actual contribution in relation to the above</t>
  </si>
  <si>
    <t>Contribution deficiency (excess)</t>
  </si>
  <si>
    <r>
      <rPr>
        <sz val="11"/>
        <color rgb="FF0070C0"/>
        <rFont val="Calibri"/>
        <family val="2"/>
        <scheme val="minor"/>
      </rPr>
      <t>Covered payroll / Covered-employee payroll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[2]</t>
    </r>
  </si>
  <si>
    <r>
      <rPr>
        <sz val="11"/>
        <color rgb="FF000000"/>
        <rFont val="Calibri"/>
      </rPr>
      <t xml:space="preserve">Contributions as a % of </t>
    </r>
    <r>
      <rPr>
        <sz val="11"/>
        <color rgb="FF0070C0"/>
        <rFont val="Calibri"/>
      </rPr>
      <t>covered payroll / covered-employee payroll</t>
    </r>
    <r>
      <rPr>
        <sz val="11"/>
        <color rgb="FF000000"/>
        <rFont val="Calibri"/>
      </rPr>
      <t xml:space="preserve"> </t>
    </r>
    <r>
      <rPr>
        <b/>
        <sz val="11"/>
        <color rgb="FFFF0000"/>
        <rFont val="Calibri"/>
      </rPr>
      <t>[2]</t>
    </r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</si>
  <si>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</si>
  <si>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Select the option that describes how contributions to your plan are determined.</t>
    </r>
  </si>
  <si>
    <r>
      <rPr>
        <b/>
        <sz val="11"/>
        <color rgb="FFFF0000"/>
        <rFont val="Calibri"/>
      </rPr>
      <t>[2]</t>
    </r>
    <r>
      <rPr>
        <sz val="11"/>
        <color rgb="FFFF0000"/>
        <rFont val="Calibri"/>
      </rPr>
      <t xml:space="preserve"> Select one option. Use "covered payroll" if contributions to the OPEB plan are based on payroll, other wise use "covered-employee payroll."
</t>
    </r>
    <r>
      <rPr>
        <b/>
        <sz val="11"/>
        <color rgb="FFFF0000"/>
        <rFont val="Calibri"/>
      </rPr>
      <t xml:space="preserve">       Covered payroll</t>
    </r>
    <r>
      <rPr>
        <sz val="11"/>
        <color rgb="FFFF0000"/>
        <rFont val="Calibri"/>
      </rPr>
      <t xml:space="preserve"> is the payroll on which contributions to an OPEB plan are based.
</t>
    </r>
    <r>
      <rPr>
        <b/>
        <sz val="11"/>
        <color rgb="FFFF0000"/>
        <rFont val="Calibri"/>
      </rPr>
      <t xml:space="preserve">       Covered-employee payroll</t>
    </r>
    <r>
      <rPr>
        <sz val="11"/>
        <color rgb="FFFF0000"/>
        <rFont val="Calibri"/>
      </rPr>
      <t xml:space="preserve"> is the payroll of employees that are provided with OPEB through the OPEB plan.</t>
    </r>
  </si>
  <si>
    <t>Schedule of Investment Returns</t>
  </si>
  <si>
    <t>Annual money-weighted rate of return, net of investment expense</t>
  </si>
  <si>
    <t>Include information in the notes about factors that significantly affect trends in the amounts reported in the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</si>
</sst>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</font>
    <font>
      <sz val="11"/>
      <color rgb="FFFF0000"/>
      <name val="Calibri"/>
    </font>
    <font>
      <sz val="11"/>
      <color rgb="FF000000"/>
      <name val="Calibri"/>
    </font>
    <font>
      <sz val="11"/>
      <color rgb="FF0070C0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3" fillId="0" borderId="0" xfId="0" applyFont="1"/>
    <xf numFmtId="37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42" fontId="0" fillId="0" borderId="0" xfId="0" applyNumberFormat="1"/>
    <xf numFmtId="0" fontId="4" fillId="0" borderId="0" xfId="0" applyFont="1"/>
    <xf numFmtId="0" fontId="0" fillId="0" borderId="1" xfId="0" applyBorder="1"/>
    <xf numFmtId="0" fontId="0" fillId="0" borderId="2" xfId="0" applyBorder="1"/>
    <xf numFmtId="9" fontId="0" fillId="0" borderId="0" xfId="0" applyNumberFormat="1"/>
    <xf numFmtId="0" fontId="5" fillId="0" borderId="0" xfId="0" applyFont="1"/>
    <xf numFmtId="42" fontId="7" fillId="0" borderId="0" xfId="0" applyNumberFormat="1" applyFont="1"/>
    <xf numFmtId="37" fontId="7" fillId="0" borderId="0" xfId="0" applyNumberFormat="1" applyFont="1"/>
    <xf numFmtId="37" fontId="7" fillId="0" borderId="1" xfId="0" applyNumberFormat="1" applyFont="1" applyBorder="1"/>
    <xf numFmtId="42" fontId="7" fillId="0" borderId="2" xfId="0" applyNumberFormat="1" applyFont="1" applyBorder="1"/>
    <xf numFmtId="37" fontId="7" fillId="0" borderId="2" xfId="0" applyNumberFormat="1" applyFont="1" applyBorder="1"/>
    <xf numFmtId="0" fontId="7" fillId="0" borderId="0" xfId="0" applyFont="1"/>
    <xf numFmtId="37" fontId="7" fillId="0" borderId="3" xfId="0" applyNumberFormat="1" applyFont="1" applyBorder="1"/>
    <xf numFmtId="10" fontId="7" fillId="0" borderId="0" xfId="0" applyNumberFormat="1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 indent="3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2"/>
  <sheetViews>
    <sheetView showGridLines="0" topLeftCell="A25" workbookViewId="0">
      <selection activeCell="A53" sqref="A53"/>
    </sheetView>
  </sheetViews>
  <sheetFormatPr defaultRowHeight="15"/>
  <cols>
    <col min="1" max="1" width="68.7109375" bestFit="1" customWidth="1"/>
    <col min="2" max="2" width="11.7109375" customWidth="1"/>
    <col min="3" max="3" width="1.7109375" customWidth="1"/>
    <col min="4" max="4" width="11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</cols>
  <sheetData>
    <row r="1" spans="1:20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>
      <c r="A2" s="12" t="s">
        <v>1</v>
      </c>
    </row>
    <row r="3" spans="1:20">
      <c r="A3" s="21" t="s">
        <v>2</v>
      </c>
    </row>
    <row r="5" spans="1:20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>
      <c r="A6" s="33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>
      <c r="A7" s="32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1" spans="1:20">
      <c r="B11" s="24" t="s">
        <v>8</v>
      </c>
      <c r="D11" s="35" t="s">
        <v>9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>
      <c r="B12" s="22" t="s">
        <v>10</v>
      </c>
      <c r="C12" s="26"/>
      <c r="D12" s="22" t="s">
        <v>10</v>
      </c>
      <c r="E12" s="26"/>
      <c r="F12" s="22" t="s">
        <v>10</v>
      </c>
      <c r="G12" s="26"/>
      <c r="H12" s="22" t="s">
        <v>10</v>
      </c>
      <c r="I12" s="25"/>
      <c r="J12" s="22" t="s">
        <v>10</v>
      </c>
      <c r="K12" s="26"/>
      <c r="L12" s="22" t="s">
        <v>10</v>
      </c>
      <c r="M12" s="26"/>
      <c r="N12" s="22" t="s">
        <v>10</v>
      </c>
      <c r="O12" s="26"/>
      <c r="P12" s="22" t="s">
        <v>10</v>
      </c>
      <c r="Q12" s="26"/>
      <c r="R12" s="22" t="s">
        <v>10</v>
      </c>
      <c r="S12" s="26"/>
      <c r="T12" s="22" t="s">
        <v>10</v>
      </c>
    </row>
    <row r="13" spans="1:20">
      <c r="A13" s="3" t="s">
        <v>11</v>
      </c>
      <c r="B13" s="24" t="s">
        <v>12</v>
      </c>
      <c r="C13" s="24"/>
      <c r="D13" s="24" t="s">
        <v>12</v>
      </c>
    </row>
    <row r="14" spans="1:20">
      <c r="A14" s="23" t="s">
        <v>13</v>
      </c>
      <c r="B14" s="13">
        <v>75000</v>
      </c>
      <c r="C14" s="7"/>
      <c r="D14" s="13">
        <v>74000</v>
      </c>
    </row>
    <row r="15" spans="1:20">
      <c r="A15" s="23" t="s">
        <v>14</v>
      </c>
      <c r="B15" s="14">
        <v>200000</v>
      </c>
      <c r="C15" s="4"/>
      <c r="D15" s="14">
        <v>205000</v>
      </c>
    </row>
    <row r="16" spans="1:20">
      <c r="A16" s="23" t="s">
        <v>15</v>
      </c>
      <c r="B16" s="14">
        <v>0</v>
      </c>
      <c r="C16" s="4"/>
      <c r="D16" s="14">
        <v>0</v>
      </c>
    </row>
    <row r="17" spans="1:4">
      <c r="A17" s="23" t="s">
        <v>16</v>
      </c>
      <c r="B17" s="14">
        <v>-35000</v>
      </c>
      <c r="C17" s="4"/>
      <c r="D17" s="14">
        <v>2000</v>
      </c>
    </row>
    <row r="18" spans="1:4">
      <c r="A18" s="23" t="s">
        <v>17</v>
      </c>
      <c r="B18" s="14">
        <v>0</v>
      </c>
      <c r="C18" s="4"/>
      <c r="D18" s="14">
        <v>0</v>
      </c>
    </row>
    <row r="19" spans="1:4">
      <c r="A19" s="23" t="s">
        <v>18</v>
      </c>
      <c r="B19" s="15">
        <v>-100000</v>
      </c>
      <c r="C19" s="4"/>
      <c r="D19" s="15">
        <v>-95000</v>
      </c>
    </row>
    <row r="20" spans="1:4">
      <c r="A20" s="3" t="s">
        <v>19</v>
      </c>
      <c r="B20" s="14">
        <f>SUM(B14:B19)</f>
        <v>140000</v>
      </c>
      <c r="C20" s="4"/>
      <c r="D20" s="14">
        <f>SUM(D14:D19)</f>
        <v>186000</v>
      </c>
    </row>
    <row r="21" spans="1:4">
      <c r="A21" s="3" t="s">
        <v>20</v>
      </c>
      <c r="B21" s="15">
        <v>2500000</v>
      </c>
      <c r="C21" s="4"/>
      <c r="D21" s="15">
        <v>2640000</v>
      </c>
    </row>
    <row r="22" spans="1:4" ht="15.75" thickBot="1">
      <c r="A22" s="3" t="s">
        <v>21</v>
      </c>
      <c r="B22" s="16">
        <f>SUM(B20:B21)</f>
        <v>2640000</v>
      </c>
      <c r="C22" s="7"/>
      <c r="D22" s="16">
        <f>SUM(D20:D21)</f>
        <v>2826000</v>
      </c>
    </row>
    <row r="23" spans="1:4" ht="15.75" thickTop="1">
      <c r="B23" s="4"/>
      <c r="C23" s="4"/>
    </row>
    <row r="24" spans="1:4">
      <c r="A24" s="3" t="s">
        <v>22</v>
      </c>
      <c r="B24" s="4"/>
      <c r="C24" s="4"/>
    </row>
    <row r="25" spans="1:4">
      <c r="A25" s="23" t="s">
        <v>23</v>
      </c>
      <c r="B25" s="14">
        <v>80000</v>
      </c>
      <c r="C25" s="4"/>
      <c r="D25" s="14">
        <v>74000</v>
      </c>
    </row>
    <row r="26" spans="1:4">
      <c r="A26" s="23" t="s">
        <v>24</v>
      </c>
      <c r="B26" s="14">
        <v>30000</v>
      </c>
      <c r="C26" s="4"/>
      <c r="D26" s="14">
        <v>29000</v>
      </c>
    </row>
    <row r="27" spans="1:4">
      <c r="A27" s="23" t="s">
        <v>25</v>
      </c>
      <c r="B27" s="14">
        <v>200000</v>
      </c>
      <c r="C27" s="4"/>
      <c r="D27" s="14">
        <v>175000</v>
      </c>
    </row>
    <row r="28" spans="1:4">
      <c r="A28" s="23" t="s">
        <v>18</v>
      </c>
      <c r="B28" s="14">
        <v>-100000</v>
      </c>
      <c r="C28" s="4"/>
      <c r="D28" s="14">
        <v>-95000</v>
      </c>
    </row>
    <row r="29" spans="1:4">
      <c r="A29" s="23" t="s">
        <v>26</v>
      </c>
      <c r="B29" s="14">
        <v>-5000</v>
      </c>
      <c r="C29" s="4"/>
      <c r="D29" s="14">
        <v>-5000</v>
      </c>
    </row>
    <row r="30" spans="1:4">
      <c r="A30" s="23" t="s">
        <v>27</v>
      </c>
      <c r="B30" s="15">
        <v>0</v>
      </c>
      <c r="C30" s="4"/>
      <c r="D30" s="15">
        <v>0</v>
      </c>
    </row>
    <row r="31" spans="1:4">
      <c r="A31" s="8" t="s">
        <v>28</v>
      </c>
      <c r="B31" s="14">
        <f>SUM(B25:B30)</f>
        <v>205000</v>
      </c>
      <c r="C31" s="4"/>
      <c r="D31" s="14">
        <f>SUM(D25:D30)</f>
        <v>178000</v>
      </c>
    </row>
    <row r="32" spans="1:4">
      <c r="A32" s="8" t="s">
        <v>29</v>
      </c>
      <c r="B32" s="15">
        <v>2200000</v>
      </c>
      <c r="C32" s="4"/>
      <c r="D32" s="15">
        <v>2405000</v>
      </c>
    </row>
    <row r="33" spans="1:20" ht="15.75" thickBot="1">
      <c r="A33" s="8" t="s">
        <v>30</v>
      </c>
      <c r="B33" s="17">
        <f>SUM(B31:B32)</f>
        <v>2405000</v>
      </c>
      <c r="C33" s="4"/>
      <c r="D33" s="17">
        <f>SUM(D31:D32)</f>
        <v>2583000</v>
      </c>
    </row>
    <row r="34" spans="1:20" ht="15.75" thickTop="1">
      <c r="B34" s="4"/>
      <c r="C34" s="4"/>
      <c r="D34" s="18"/>
    </row>
    <row r="35" spans="1:20" ht="15.75" thickBot="1">
      <c r="A35" s="3" t="s">
        <v>31</v>
      </c>
      <c r="B35" s="19">
        <f>B22-B33</f>
        <v>235000</v>
      </c>
      <c r="C35" s="4"/>
      <c r="D35" s="19">
        <f>D22-D33</f>
        <v>243000</v>
      </c>
    </row>
    <row r="36" spans="1:20" ht="15.75" thickTop="1"/>
    <row r="37" spans="1:20">
      <c r="A37" s="8" t="s">
        <v>32</v>
      </c>
      <c r="B37" s="20">
        <f>B33/B22</f>
        <v>0.91098484848484851</v>
      </c>
      <c r="C37" s="2"/>
      <c r="D37" s="20">
        <f>D33/D22</f>
        <v>0.9140127388535032</v>
      </c>
    </row>
    <row r="39" spans="1:20">
      <c r="A39" s="1" t="s">
        <v>33</v>
      </c>
      <c r="B39" s="14">
        <v>1300000</v>
      </c>
      <c r="C39" s="4"/>
      <c r="D39" s="14">
        <v>1200000</v>
      </c>
    </row>
    <row r="40" spans="1:20">
      <c r="A40" s="3"/>
    </row>
    <row r="41" spans="1:20">
      <c r="A41" s="3" t="s">
        <v>34</v>
      </c>
      <c r="B41" s="20">
        <f>B35/B39</f>
        <v>0.18076923076923077</v>
      </c>
      <c r="C41" s="2"/>
      <c r="D41" s="20">
        <f>D35/D39</f>
        <v>0.20250000000000001</v>
      </c>
    </row>
    <row r="42" spans="1:20">
      <c r="A42" s="3"/>
    </row>
    <row r="44" spans="1:20">
      <c r="A44" s="8" t="s">
        <v>35</v>
      </c>
    </row>
    <row r="45" spans="1:20">
      <c r="A45" s="31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>
      <c r="A46" s="36" t="s">
        <v>37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9" spans="1:21">
      <c r="A49" s="12" t="s">
        <v>38</v>
      </c>
    </row>
    <row r="50" spans="1:21">
      <c r="A50" s="28" t="s">
        <v>39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</sheetData>
  <mergeCells count="10">
    <mergeCell ref="A50:U52"/>
    <mergeCell ref="A1:T1"/>
    <mergeCell ref="A45:T45"/>
    <mergeCell ref="A5:T5"/>
    <mergeCell ref="A6:T6"/>
    <mergeCell ref="A7:T7"/>
    <mergeCell ref="A8:T8"/>
    <mergeCell ref="A9:T9"/>
    <mergeCell ref="D11:T11"/>
    <mergeCell ref="A46:T47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11"/>
  <sheetViews>
    <sheetView showGridLines="0" tabSelected="1" topLeftCell="A10" workbookViewId="0">
      <selection activeCell="AC22" sqref="AC22"/>
    </sheetView>
  </sheetViews>
  <sheetFormatPr defaultRowHeight="15"/>
  <cols>
    <col min="1" max="1" width="65.28515625" customWidth="1"/>
    <col min="2" max="2" width="1.7109375" customWidth="1"/>
    <col min="3" max="3" width="11.7109375" customWidth="1"/>
    <col min="4" max="4" width="1.7109375" customWidth="1"/>
    <col min="5" max="5" width="10.7109375" customWidth="1"/>
    <col min="6" max="6" width="1.7109375" customWidth="1"/>
    <col min="7" max="7" width="5.7109375" customWidth="1"/>
    <col min="8" max="8" width="1.7109375" customWidth="1"/>
    <col min="9" max="9" width="5.7109375" customWidth="1"/>
    <col min="10" max="10" width="1.7109375" customWidth="1"/>
    <col min="11" max="11" width="5.7109375" customWidth="1"/>
    <col min="12" max="12" width="1.7109375" customWidth="1"/>
    <col min="13" max="13" width="5.7109375" customWidth="1"/>
    <col min="14" max="14" width="1.7109375" customWidth="1"/>
    <col min="15" max="15" width="5.7109375" customWidth="1"/>
    <col min="16" max="16" width="1.7109375" customWidth="1"/>
    <col min="17" max="17" width="5.7109375" customWidth="1"/>
    <col min="18" max="18" width="1.7109375" customWidth="1"/>
    <col min="19" max="19" width="5.7109375" customWidth="1"/>
    <col min="20" max="20" width="1.7109375" customWidth="1"/>
    <col min="21" max="21" width="5.7109375" customWidth="1"/>
  </cols>
  <sheetData>
    <row r="1" spans="1:21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>
      <c r="A2" s="12" t="s">
        <v>1</v>
      </c>
    </row>
    <row r="3" spans="1:21">
      <c r="A3" s="21" t="s">
        <v>2</v>
      </c>
    </row>
    <row r="6" spans="1:2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>
      <c r="A7" s="34" t="s">
        <v>40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>
      <c r="A9" s="34" t="s">
        <v>41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2" spans="1:21">
      <c r="C12" s="24" t="s">
        <v>8</v>
      </c>
      <c r="E12" s="27" t="s">
        <v>9</v>
      </c>
    </row>
    <row r="13" spans="1:21">
      <c r="C13" s="22" t="s">
        <v>10</v>
      </c>
      <c r="D13" s="26"/>
      <c r="E13" s="22" t="s">
        <v>10</v>
      </c>
      <c r="F13" s="26"/>
      <c r="G13" s="22" t="s">
        <v>10</v>
      </c>
      <c r="H13" s="26"/>
      <c r="I13" s="22" t="s">
        <v>10</v>
      </c>
      <c r="J13" s="25"/>
      <c r="K13" s="22" t="s">
        <v>10</v>
      </c>
      <c r="L13" s="26"/>
      <c r="M13" s="22" t="s">
        <v>10</v>
      </c>
      <c r="N13" s="26"/>
      <c r="O13" s="22" t="s">
        <v>10</v>
      </c>
      <c r="P13" s="26"/>
      <c r="Q13" s="22" t="s">
        <v>10</v>
      </c>
      <c r="R13" s="26"/>
      <c r="S13" s="22" t="s">
        <v>10</v>
      </c>
      <c r="T13" s="26"/>
      <c r="U13" s="22" t="s">
        <v>10</v>
      </c>
    </row>
    <row r="14" spans="1:21">
      <c r="A14" s="1"/>
      <c r="B14" s="1"/>
      <c r="C14" s="24" t="s">
        <v>12</v>
      </c>
      <c r="D14" s="24"/>
      <c r="E14" s="24" t="s">
        <v>12</v>
      </c>
    </row>
    <row r="15" spans="1:21">
      <c r="A15" s="1" t="s">
        <v>42</v>
      </c>
      <c r="B15" s="1"/>
      <c r="C15" s="13">
        <v>80000</v>
      </c>
      <c r="D15" s="7"/>
      <c r="E15" s="13">
        <v>75000</v>
      </c>
    </row>
    <row r="16" spans="1:21">
      <c r="A16" s="1" t="s">
        <v>43</v>
      </c>
      <c r="B16" s="1"/>
      <c r="C16" s="15">
        <v>80000</v>
      </c>
      <c r="D16" s="4"/>
      <c r="E16" s="15">
        <v>74000</v>
      </c>
      <c r="G16" s="9"/>
      <c r="I16" s="9"/>
      <c r="K16" s="9"/>
      <c r="M16" s="9"/>
      <c r="O16" s="9"/>
      <c r="Q16" s="9"/>
      <c r="S16" s="9"/>
      <c r="U16" s="9"/>
    </row>
    <row r="17" spans="1:21" ht="15.75" thickBot="1">
      <c r="A17" s="1" t="s">
        <v>44</v>
      </c>
      <c r="B17" s="1"/>
      <c r="C17" s="17">
        <v>0</v>
      </c>
      <c r="D17" s="4"/>
      <c r="E17" s="17">
        <f>+E16-E15</f>
        <v>-1000</v>
      </c>
      <c r="G17" s="10"/>
      <c r="I17" s="10"/>
      <c r="K17" s="10"/>
      <c r="M17" s="10"/>
      <c r="O17" s="10"/>
      <c r="Q17" s="10"/>
      <c r="S17" s="10"/>
      <c r="U17" s="10"/>
    </row>
    <row r="18" spans="1:21" ht="15.75" thickTop="1">
      <c r="A18" s="1"/>
      <c r="B18" s="1"/>
      <c r="C18" s="4"/>
      <c r="D18" s="4"/>
    </row>
    <row r="19" spans="1:21">
      <c r="A19" s="1" t="s">
        <v>45</v>
      </c>
      <c r="B19" s="1"/>
      <c r="C19" s="14">
        <v>1300000</v>
      </c>
      <c r="D19" s="4"/>
      <c r="E19" s="14">
        <v>1200000</v>
      </c>
    </row>
    <row r="20" spans="1:21">
      <c r="A20" s="1"/>
      <c r="B20" s="1"/>
      <c r="C20" s="4"/>
      <c r="D20" s="4"/>
    </row>
    <row r="21" spans="1:21">
      <c r="A21" s="38" t="s">
        <v>46</v>
      </c>
      <c r="B21" s="1"/>
      <c r="C21" s="20">
        <f>C16/C19</f>
        <v>6.1538461538461542E-2</v>
      </c>
      <c r="D21" s="2"/>
      <c r="E21" s="20">
        <f>E16/E19</f>
        <v>6.1666666666666668E-2</v>
      </c>
    </row>
    <row r="22" spans="1:21">
      <c r="A22" s="6"/>
      <c r="B22" s="6"/>
    </row>
    <row r="23" spans="1:21">
      <c r="A23" s="1"/>
      <c r="B23" s="1"/>
    </row>
    <row r="24" spans="1:21">
      <c r="A24" s="8" t="s">
        <v>35</v>
      </c>
    </row>
    <row r="25" spans="1:21">
      <c r="A25" s="31" t="s">
        <v>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>
      <c r="A26" s="36" t="s">
        <v>47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9" spans="1:21">
      <c r="A29" s="12" t="s">
        <v>38</v>
      </c>
    </row>
    <row r="30" spans="1:21">
      <c r="A30" s="35" t="s">
        <v>48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>
      <c r="A31" s="28" t="s">
        <v>49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6" spans="1:21">
      <c r="G36" s="11"/>
      <c r="H36" s="11"/>
    </row>
    <row r="39" spans="1:21">
      <c r="G39" s="11"/>
      <c r="H39" s="11"/>
    </row>
    <row r="42" spans="1:21">
      <c r="G42" s="11"/>
      <c r="H42" s="11"/>
    </row>
    <row r="45" spans="1:21">
      <c r="G45" s="11"/>
      <c r="H45" s="11"/>
    </row>
    <row r="48" spans="1:21">
      <c r="G48" s="11"/>
      <c r="H48" s="11"/>
    </row>
    <row r="51" spans="7:8">
      <c r="G51" s="11"/>
      <c r="H51" s="11"/>
    </row>
    <row r="54" spans="7:8">
      <c r="G54" s="11"/>
      <c r="H54" s="11"/>
    </row>
    <row r="57" spans="7:8">
      <c r="G57" s="11"/>
      <c r="H57" s="11"/>
    </row>
    <row r="60" spans="7:8">
      <c r="G60" s="11"/>
      <c r="H60" s="11"/>
    </row>
    <row r="63" spans="7:8">
      <c r="G63" s="11"/>
      <c r="H63" s="11"/>
    </row>
    <row r="66" spans="7:8">
      <c r="G66" s="11"/>
      <c r="H66" s="11"/>
    </row>
    <row r="69" spans="7:8">
      <c r="G69" s="11"/>
      <c r="H69" s="11"/>
    </row>
    <row r="72" spans="7:8">
      <c r="G72" s="11"/>
      <c r="H72" s="11"/>
    </row>
    <row r="75" spans="7:8">
      <c r="G75" s="11"/>
      <c r="H75" s="11"/>
    </row>
    <row r="78" spans="7:8">
      <c r="G78" s="11"/>
      <c r="H78" s="11"/>
    </row>
    <row r="81" spans="7:8">
      <c r="G81" s="11"/>
      <c r="H81" s="11"/>
    </row>
    <row r="84" spans="7:8">
      <c r="G84" s="11"/>
      <c r="H84" s="11"/>
    </row>
    <row r="87" spans="7:8">
      <c r="G87" s="11"/>
      <c r="H87" s="11"/>
    </row>
    <row r="90" spans="7:8">
      <c r="G90" s="11"/>
      <c r="H90" s="11"/>
    </row>
    <row r="93" spans="7:8">
      <c r="G93" s="11"/>
      <c r="H93" s="11"/>
    </row>
    <row r="96" spans="7:8">
      <c r="G96" s="11"/>
      <c r="H96" s="11"/>
    </row>
    <row r="99" spans="7:8">
      <c r="G99" s="11"/>
      <c r="H99" s="11"/>
    </row>
    <row r="102" spans="7:8">
      <c r="G102" s="11"/>
      <c r="H102" s="11"/>
    </row>
    <row r="105" spans="7:8">
      <c r="G105" s="11"/>
      <c r="H105" s="11"/>
    </row>
    <row r="108" spans="7:8">
      <c r="G108" s="11"/>
      <c r="H108" s="11"/>
    </row>
    <row r="111" spans="7:8">
      <c r="G111" s="11"/>
      <c r="H111" s="11"/>
    </row>
  </sheetData>
  <mergeCells count="10">
    <mergeCell ref="A31:U33"/>
    <mergeCell ref="A1:U1"/>
    <mergeCell ref="A26:U27"/>
    <mergeCell ref="A25:U25"/>
    <mergeCell ref="A30:U30"/>
    <mergeCell ref="A6:U6"/>
    <mergeCell ref="A7:U7"/>
    <mergeCell ref="A8:U8"/>
    <mergeCell ref="A9:U9"/>
    <mergeCell ref="A10:U10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2"/>
  <sheetViews>
    <sheetView showGridLines="0" workbookViewId="0">
      <selection activeCell="A24" sqref="A24"/>
    </sheetView>
  </sheetViews>
  <sheetFormatPr defaultRowHeight="15"/>
  <cols>
    <col min="1" max="1" width="61.85546875" bestFit="1" customWidth="1"/>
    <col min="2" max="2" width="1.7109375" customWidth="1"/>
    <col min="3" max="3" width="10.7109375" customWidth="1"/>
    <col min="4" max="4" width="1.7109375" customWidth="1"/>
    <col min="5" max="5" width="10.7109375" customWidth="1"/>
    <col min="6" max="6" width="1.7109375" customWidth="1"/>
    <col min="7" max="7" width="5.7109375" customWidth="1"/>
    <col min="8" max="8" width="1.7109375" customWidth="1"/>
    <col min="9" max="9" width="5.7109375" customWidth="1"/>
    <col min="10" max="10" width="1.7109375" customWidth="1"/>
    <col min="11" max="11" width="5.7109375" customWidth="1"/>
    <col min="12" max="12" width="1.7109375" customWidth="1"/>
    <col min="13" max="13" width="5.7109375" customWidth="1"/>
    <col min="14" max="14" width="1.7109375" customWidth="1"/>
    <col min="15" max="15" width="5.7109375" customWidth="1"/>
    <col min="16" max="16" width="1.7109375" customWidth="1"/>
    <col min="17" max="17" width="5.7109375" customWidth="1"/>
    <col min="18" max="18" width="1.7109375" customWidth="1"/>
    <col min="19" max="19" width="5.7109375" customWidth="1"/>
    <col min="20" max="20" width="1.7109375" customWidth="1"/>
    <col min="21" max="21" width="5.7109375" customWidth="1"/>
  </cols>
  <sheetData>
    <row r="1" spans="1:21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>
      <c r="A2" s="12" t="s">
        <v>1</v>
      </c>
    </row>
    <row r="3" spans="1:21">
      <c r="A3" s="21" t="s">
        <v>2</v>
      </c>
    </row>
    <row r="6" spans="1:2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>
      <c r="A7" s="34" t="s">
        <v>50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25"/>
    </row>
    <row r="10" spans="1:2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2" spans="1:21">
      <c r="C12" s="24" t="s">
        <v>8</v>
      </c>
      <c r="E12" s="35" t="s">
        <v>9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>
      <c r="C13" s="22" t="s">
        <v>10</v>
      </c>
      <c r="D13" s="26"/>
      <c r="E13" s="22" t="s">
        <v>10</v>
      </c>
      <c r="F13" s="26"/>
      <c r="G13" s="22" t="s">
        <v>10</v>
      </c>
      <c r="H13" s="26"/>
      <c r="I13" s="22" t="s">
        <v>10</v>
      </c>
      <c r="J13" s="25"/>
      <c r="K13" s="22" t="s">
        <v>10</v>
      </c>
      <c r="L13" s="26"/>
      <c r="M13" s="22" t="s">
        <v>10</v>
      </c>
      <c r="N13" s="26"/>
      <c r="O13" s="22" t="s">
        <v>10</v>
      </c>
      <c r="P13" s="26"/>
      <c r="Q13" s="22" t="s">
        <v>10</v>
      </c>
      <c r="R13" s="26"/>
      <c r="S13" s="22" t="s">
        <v>10</v>
      </c>
      <c r="T13" s="26"/>
      <c r="U13" s="22" t="s">
        <v>10</v>
      </c>
    </row>
    <row r="14" spans="1:21">
      <c r="A14" s="1"/>
      <c r="B14" s="1"/>
      <c r="C14" s="24" t="s">
        <v>12</v>
      </c>
      <c r="D14" s="24"/>
      <c r="E14" s="24" t="s">
        <v>12</v>
      </c>
    </row>
    <row r="15" spans="1:21">
      <c r="A15" s="1" t="s">
        <v>51</v>
      </c>
      <c r="B15" s="1"/>
      <c r="C15" s="20">
        <v>6.7199999999999996E-2</v>
      </c>
      <c r="D15" s="7"/>
      <c r="E15" s="20">
        <v>5.9900000000000002E-2</v>
      </c>
    </row>
    <row r="16" spans="1:21">
      <c r="A16" s="1"/>
      <c r="B16" s="1"/>
    </row>
    <row r="17" spans="1:21">
      <c r="A17" s="8" t="s">
        <v>35</v>
      </c>
    </row>
    <row r="18" spans="1:21">
      <c r="A18" s="31" t="s">
        <v>36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7" t="s">
        <v>52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1" spans="1:21">
      <c r="A21" s="5"/>
      <c r="B21" s="5"/>
    </row>
    <row r="27" spans="1:21">
      <c r="G27" s="11"/>
      <c r="H27" s="11"/>
    </row>
    <row r="30" spans="1:21">
      <c r="G30" s="11"/>
      <c r="H30" s="11"/>
    </row>
    <row r="33" spans="7:8">
      <c r="G33" s="11"/>
      <c r="H33" s="11"/>
    </row>
    <row r="36" spans="7:8">
      <c r="G36" s="11"/>
      <c r="H36" s="11"/>
    </row>
    <row r="39" spans="7:8">
      <c r="G39" s="11"/>
      <c r="H39" s="11"/>
    </row>
    <row r="42" spans="7:8">
      <c r="G42" s="11"/>
      <c r="H42" s="11"/>
    </row>
    <row r="45" spans="7:8">
      <c r="G45" s="11"/>
      <c r="H45" s="11"/>
    </row>
    <row r="48" spans="7:8">
      <c r="G48" s="11"/>
      <c r="H48" s="11"/>
    </row>
    <row r="51" spans="7:8">
      <c r="G51" s="11"/>
      <c r="H51" s="11"/>
    </row>
    <row r="54" spans="7:8">
      <c r="G54" s="11"/>
      <c r="H54" s="11"/>
    </row>
    <row r="57" spans="7:8">
      <c r="G57" s="11"/>
      <c r="H57" s="11"/>
    </row>
    <row r="60" spans="7:8">
      <c r="G60" s="11"/>
      <c r="H60" s="11"/>
    </row>
    <row r="63" spans="7:8">
      <c r="G63" s="11"/>
      <c r="H63" s="11"/>
    </row>
    <row r="66" spans="7:8">
      <c r="G66" s="11"/>
      <c r="H66" s="11"/>
    </row>
    <row r="69" spans="7:8">
      <c r="G69" s="11"/>
      <c r="H69" s="11"/>
    </row>
    <row r="72" spans="7:8">
      <c r="G72" s="11"/>
      <c r="H72" s="11"/>
    </row>
    <row r="75" spans="7:8">
      <c r="G75" s="11"/>
      <c r="H75" s="11"/>
    </row>
    <row r="78" spans="7:8">
      <c r="G78" s="11"/>
      <c r="H78" s="11"/>
    </row>
    <row r="81" spans="7:8">
      <c r="G81" s="11"/>
      <c r="H81" s="11"/>
    </row>
    <row r="84" spans="7:8">
      <c r="G84" s="11"/>
      <c r="H84" s="11"/>
    </row>
    <row r="87" spans="7:8">
      <c r="G87" s="11"/>
      <c r="H87" s="11"/>
    </row>
    <row r="90" spans="7:8">
      <c r="G90" s="11"/>
      <c r="H90" s="11"/>
    </row>
    <row r="93" spans="7:8">
      <c r="G93" s="11"/>
      <c r="H93" s="11"/>
    </row>
    <row r="96" spans="7:8">
      <c r="G96" s="11"/>
      <c r="H96" s="11"/>
    </row>
    <row r="99" spans="7:8">
      <c r="G99" s="11"/>
      <c r="H99" s="11"/>
    </row>
    <row r="102" spans="7:8">
      <c r="G102" s="11"/>
      <c r="H102" s="11"/>
    </row>
  </sheetData>
  <mergeCells count="9">
    <mergeCell ref="A19:U19"/>
    <mergeCell ref="E12:U12"/>
    <mergeCell ref="A1:U1"/>
    <mergeCell ref="A18:U18"/>
    <mergeCell ref="A6:U6"/>
    <mergeCell ref="A7:U7"/>
    <mergeCell ref="A8:U8"/>
    <mergeCell ref="A10:U10"/>
    <mergeCell ref="A9:T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  <Notes xmlns="ea04e3fd-6465-4142-91bc-9269e631cbda" xsi:nil="true"/>
    <Senttoanddate xmlns="ea04e3fd-6465-4142-91bc-9269e631cb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8" ma:contentTypeDescription="Create a new document." ma:contentTypeScope="" ma:versionID="7b031ba3fbe0d009bc2ecc92ad0f1e1b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888c1236023f124d55206222b485147d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  <xsd:element ref="ns2:Senttoanddate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  <xsd:element name="Senttoanddate" ma:index="33" nillable="true" ma:displayName="Sent to and date" ma:format="Dropdown" ma:internalName="Senttoanddate">
      <xsd:simpleType>
        <xsd:restriction base="dms:Text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3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3474B9-252B-4CBC-B222-080580E63A09}"/>
</file>

<file path=customXml/itemProps2.xml><?xml version="1.0" encoding="utf-8"?>
<ds:datastoreItem xmlns:ds="http://schemas.openxmlformats.org/officeDocument/2006/customXml" ds:itemID="{F2B68718-9E19-46E8-9DA2-C8DFA224E9D8}"/>
</file>

<file path=customXml/itemProps3.xml><?xml version="1.0" encoding="utf-8"?>
<ds:datastoreItem xmlns:ds="http://schemas.openxmlformats.org/officeDocument/2006/customXml" ds:itemID="{49B5DCB8-0750-4CF5-9277-18F7389CD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>Vandenburg, Vivian (SAO)</cp:lastModifiedBy>
  <cp:revision/>
  <dcterms:created xsi:type="dcterms:W3CDTF">2015-01-14T23:08:49Z</dcterms:created>
  <dcterms:modified xsi:type="dcterms:W3CDTF">2023-11-28T20:28:24Z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  <property fmtid="{D5CDD505-2E9C-101B-9397-08002B2CF9AE}" pid="4" name="ReviewedbyZachariah">
    <vt:bool>true</vt:bool>
  </property>
  <property fmtid="{D5CDD505-2E9C-101B-9397-08002B2CF9AE}" pid="5" name="ReviewedbyAmy">
    <vt:bool>true</vt:bool>
  </property>
</Properties>
</file>